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60" activeTab="1"/>
  </bookViews>
  <sheets>
    <sheet name="sav tsk" sheetId="1" r:id="rId1"/>
    <sheet name="suminis" sheetId="2" r:id="rId2"/>
  </sheets>
  <definedNames/>
  <calcPr fullCalcOnLoad="1"/>
</workbook>
</file>

<file path=xl/sharedStrings.xml><?xml version="1.0" encoding="utf-8"?>
<sst xmlns="http://schemas.openxmlformats.org/spreadsheetml/2006/main" count="1081" uniqueCount="192">
  <si>
    <t>Komanda</t>
  </si>
  <si>
    <t>Taškai, vieta</t>
  </si>
  <si>
    <t>Baidarių ir kanojų irklavimas</t>
  </si>
  <si>
    <t>Boksas</t>
  </si>
  <si>
    <t>Dviračių sportas</t>
  </si>
  <si>
    <t>Dziudo</t>
  </si>
  <si>
    <t>Imtynės</t>
  </si>
  <si>
    <t>Irklavimas</t>
  </si>
  <si>
    <t>Krepšinis</t>
  </si>
  <si>
    <t>Merginos</t>
  </si>
  <si>
    <t>Vaikinai</t>
  </si>
  <si>
    <t>Lengvoji atletika</t>
  </si>
  <si>
    <t>Plaukimas</t>
  </si>
  <si>
    <t>Rankinis</t>
  </si>
  <si>
    <t>Stalo tenisas</t>
  </si>
  <si>
    <t>Sunkioji atletika</t>
  </si>
  <si>
    <t>Šaudymas</t>
  </si>
  <si>
    <t>Šiuolaikinė penkiakovė</t>
  </si>
  <si>
    <t>Tenisas</t>
  </si>
  <si>
    <t>Tinklinis</t>
  </si>
  <si>
    <t>Salės</t>
  </si>
  <si>
    <t>Paplūdimio</t>
  </si>
  <si>
    <t>Iš viso taškų</t>
  </si>
  <si>
    <t>Vieta</t>
  </si>
  <si>
    <t>I</t>
  </si>
  <si>
    <t>II</t>
  </si>
  <si>
    <t>Iš viso:</t>
  </si>
  <si>
    <t>Tšk.</t>
  </si>
  <si>
    <t>Viet.</t>
  </si>
  <si>
    <t>Buriavimas</t>
  </si>
  <si>
    <t>Savivaldybė</t>
  </si>
  <si>
    <t>Vilniaus m.</t>
  </si>
  <si>
    <t>Kauno m.</t>
  </si>
  <si>
    <t>Klaipėdos m.</t>
  </si>
  <si>
    <t>Šiaulių m.</t>
  </si>
  <si>
    <t>Panevėžio m.</t>
  </si>
  <si>
    <t>Vilniaus r.</t>
  </si>
  <si>
    <t>Kauno r.</t>
  </si>
  <si>
    <t>Alytaus m.</t>
  </si>
  <si>
    <t>Marijampolės</t>
  </si>
  <si>
    <t>Mažeikių r.</t>
  </si>
  <si>
    <t>Kėdainių r.</t>
  </si>
  <si>
    <t xml:space="preserve">Jonavos r. </t>
  </si>
  <si>
    <t>Telšių r.</t>
  </si>
  <si>
    <t>Šilutės r.</t>
  </si>
  <si>
    <t>Tauragės r.</t>
  </si>
  <si>
    <t xml:space="preserve">Radviliškio r. </t>
  </si>
  <si>
    <t xml:space="preserve">Plungės r. </t>
  </si>
  <si>
    <t xml:space="preserve">Utenos r. </t>
  </si>
  <si>
    <t>Šalčininkų r.</t>
  </si>
  <si>
    <t>Ukmergės r.</t>
  </si>
  <si>
    <t xml:space="preserve">Raseinių r. </t>
  </si>
  <si>
    <t xml:space="preserve">Kaišiadorių r. </t>
  </si>
  <si>
    <t>Trakų  r.</t>
  </si>
  <si>
    <t>Šakių r.</t>
  </si>
  <si>
    <t>Rokiškio r.</t>
  </si>
  <si>
    <t>Kelmės r.</t>
  </si>
  <si>
    <t xml:space="preserve">Šilalės r. </t>
  </si>
  <si>
    <t xml:space="preserve">Jurbarko r. </t>
  </si>
  <si>
    <t>Panevėžio r.</t>
  </si>
  <si>
    <t>Pasvalio r.</t>
  </si>
  <si>
    <t>Prienų r.</t>
  </si>
  <si>
    <t xml:space="preserve">Akmenės r. </t>
  </si>
  <si>
    <t>Biržų r.</t>
  </si>
  <si>
    <t>Elektrėnų</t>
  </si>
  <si>
    <t>Švenčionių r.</t>
  </si>
  <si>
    <t>Joniškio r.</t>
  </si>
  <si>
    <t>Anykščių r.</t>
  </si>
  <si>
    <t>Pakruojo r.</t>
  </si>
  <si>
    <t>Lazdijų r.</t>
  </si>
  <si>
    <t>Varėnos r.</t>
  </si>
  <si>
    <t>Druskininkų</t>
  </si>
  <si>
    <t xml:space="preserve">Kupiškio r. </t>
  </si>
  <si>
    <t>Skuodo r.</t>
  </si>
  <si>
    <t>Visagino</t>
  </si>
  <si>
    <t>Alytaus r.</t>
  </si>
  <si>
    <t xml:space="preserve">Širvintų r. </t>
  </si>
  <si>
    <t>Palangos m.</t>
  </si>
  <si>
    <t>Zarasų r.</t>
  </si>
  <si>
    <t>Kazlų Rūdos</t>
  </si>
  <si>
    <t>Ignalinos r.</t>
  </si>
  <si>
    <t>Kalvarijos</t>
  </si>
  <si>
    <t>Pagėgių</t>
  </si>
  <si>
    <t>Rietavo</t>
  </si>
  <si>
    <t>Birštono</t>
  </si>
  <si>
    <t>Neringos</t>
  </si>
  <si>
    <t>SAVIVALDYBIŲ KOMPLEKSINĖ ĮSKAITA</t>
  </si>
  <si>
    <t xml:space="preserve">2017 M. LIETUVOS JAUNIŲ IR SPORTO VILČIŲ ŽAIDYNIŲ </t>
  </si>
  <si>
    <t>III</t>
  </si>
  <si>
    <t>I grupė</t>
  </si>
  <si>
    <t>II grupė</t>
  </si>
  <si>
    <t>III grupė</t>
  </si>
  <si>
    <t>Vilkaviškio r.</t>
  </si>
  <si>
    <t>Klaipėdos r.</t>
  </si>
  <si>
    <t>Kretingos r.</t>
  </si>
  <si>
    <t>IV grupė</t>
  </si>
  <si>
    <t>Šiaulių r.</t>
  </si>
  <si>
    <t>V grupė</t>
  </si>
  <si>
    <t>VI grupė</t>
  </si>
  <si>
    <t>Molėtų r.</t>
  </si>
  <si>
    <t>Badmintonas</t>
  </si>
  <si>
    <t>Fechtavimasis</t>
  </si>
  <si>
    <t>Grindų riedulys</t>
  </si>
  <si>
    <t>Kiokušin karatė</t>
  </si>
  <si>
    <t>Orientavimosi sportas</t>
  </si>
  <si>
    <t>Regbis</t>
  </si>
  <si>
    <t>Sambo</t>
  </si>
  <si>
    <t>Sportiniai šokiai</t>
  </si>
  <si>
    <t>Šaškės</t>
  </si>
  <si>
    <t>Šaudymas iš lanko</t>
  </si>
  <si>
    <t>Triatlonas</t>
  </si>
  <si>
    <t>Vandensvydis</t>
  </si>
  <si>
    <t>Žirgų sportas</t>
  </si>
  <si>
    <t>Žolės riedulys</t>
  </si>
  <si>
    <t>sav sk</t>
  </si>
  <si>
    <t>tšk sk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</si>
  <si>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</si>
  <si>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</si>
  <si>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</si>
  <si>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</si>
  <si>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</si>
  <si>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</si>
  <si>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</si>
  <si>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</si>
  <si>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</si>
  <si>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</si>
  <si>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</si>
  <si>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5-6.</t>
  </si>
  <si>
    <t>12.</t>
  </si>
  <si>
    <t>13.</t>
  </si>
  <si>
    <t>14.</t>
  </si>
  <si>
    <t>15-16.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</si>
  <si>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</si>
  <si>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</si>
  <si>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</si>
  <si>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</si>
  <si>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</si>
  <si>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</si>
  <si>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</si>
  <si>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</si>
  <si>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</si>
  <si>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</si>
  <si>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</si>
  <si>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</si>
  <si>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</si>
  <si>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</si>
  <si>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</si>
  <si>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</si>
  <si>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</si>
  <si>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</si>
  <si>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</si>
  <si>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</si>
  <si>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</si>
  <si>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</si>
  <si>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</si>
  <si>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</si>
  <si>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</si>
  <si>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</si>
  <si>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</si>
  <si>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</si>
  <si>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</si>
  <si>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</si>
  <si>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</si>
  <si>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</si>
  <si>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</si>
  <si>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</si>
  <si>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</si>
  <si>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</si>
  <si>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</si>
  <si>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</si>
  <si>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</si>
  <si>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</si>
  <si>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5.-6.</t>
  </si>
  <si>
    <t>7.-8.</t>
  </si>
  <si>
    <t>9.-12.</t>
  </si>
  <si>
    <t>13.-16.</t>
  </si>
  <si>
    <t>3.-4.</t>
  </si>
  <si>
    <t>13.-14.</t>
  </si>
  <si>
    <t>12.-13.</t>
  </si>
  <si>
    <t>9.-10.</t>
  </si>
  <si>
    <t>15.-16.</t>
  </si>
  <si>
    <t>11.-12.</t>
  </si>
  <si>
    <t>13.-15.</t>
  </si>
  <si>
    <t>23.-24.</t>
  </si>
  <si>
    <t>13.-18.</t>
  </si>
  <si>
    <t>19.-24.</t>
  </si>
  <si>
    <t>25.-30.</t>
  </si>
  <si>
    <t>31.-36.</t>
  </si>
  <si>
    <t>37.-39.</t>
  </si>
  <si>
    <t>5.-8.</t>
  </si>
  <si>
    <t>9.-11.</t>
  </si>
  <si>
    <t>8-9.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</si>
</sst>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4" applyNumberFormat="0" applyAlignment="0" applyProtection="0"/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textRotation="90"/>
    </xf>
    <xf numFmtId="0" fontId="3" fillId="0" borderId="0" xfId="0" applyNumberFormat="1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43" fillId="14" borderId="0" xfId="43" applyFont="1" applyFill="1" applyBorder="1" applyAlignment="1">
      <alignment horizontal="right" vertical="center"/>
      <protection/>
    </xf>
    <xf numFmtId="1" fontId="44" fillId="14" borderId="0" xfId="43" applyNumberFormat="1" applyFont="1" applyFill="1" applyBorder="1" applyAlignment="1">
      <alignment horizontal="right" vertical="center"/>
      <protection/>
    </xf>
    <xf numFmtId="0" fontId="44" fillId="14" borderId="0" xfId="43" applyFont="1" applyFill="1" applyBorder="1" applyAlignment="1">
      <alignment horizontal="right" vertical="center"/>
      <protection/>
    </xf>
    <xf numFmtId="1" fontId="43" fillId="14" borderId="0" xfId="43" applyNumberFormat="1" applyFont="1" applyFill="1" applyBorder="1" applyAlignment="1">
      <alignment horizontal="right" vertical="center"/>
      <protection/>
    </xf>
    <xf numFmtId="0" fontId="43" fillId="0" borderId="0" xfId="43" applyFont="1" applyBorder="1" applyAlignment="1">
      <alignment horizontal="right" vertical="center"/>
      <protection/>
    </xf>
    <xf numFmtId="1" fontId="44" fillId="0" borderId="0" xfId="43" applyNumberFormat="1" applyFont="1" applyBorder="1" applyAlignment="1">
      <alignment horizontal="right" vertical="center"/>
      <protection/>
    </xf>
    <xf numFmtId="0" fontId="44" fillId="0" borderId="0" xfId="43" applyFont="1" applyBorder="1" applyAlignment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textRotation="90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quotePrefix="1">
      <alignment horizontal="center" vertical="center"/>
    </xf>
    <xf numFmtId="0" fontId="3" fillId="0" borderId="15" xfId="0" applyNumberFormat="1" applyFont="1" applyFill="1" applyBorder="1" applyAlignment="1">
      <alignment horizontal="center" textRotation="90"/>
    </xf>
    <xf numFmtId="0" fontId="3" fillId="0" borderId="16" xfId="0" applyNumberFormat="1" applyFont="1" applyFill="1" applyBorder="1" applyAlignment="1">
      <alignment horizontal="center" textRotation="90"/>
    </xf>
    <xf numFmtId="0" fontId="3" fillId="0" borderId="17" xfId="0" applyNumberFormat="1" applyFont="1" applyFill="1" applyBorder="1" applyAlignment="1">
      <alignment horizontal="center" textRotation="90"/>
    </xf>
    <xf numFmtId="0" fontId="3" fillId="0" borderId="10" xfId="0" applyNumberFormat="1" applyFont="1" applyFill="1" applyBorder="1" applyAlignment="1">
      <alignment horizontal="center" textRotation="90"/>
    </xf>
    <xf numFmtId="0" fontId="3" fillId="0" borderId="18" xfId="0" applyNumberFormat="1" applyFont="1" applyFill="1" applyBorder="1" applyAlignment="1">
      <alignment horizontal="center" textRotation="90"/>
    </xf>
    <xf numFmtId="0" fontId="3" fillId="0" borderId="19" xfId="0" applyNumberFormat="1" applyFont="1" applyFill="1" applyBorder="1" applyAlignment="1">
      <alignment horizontal="center" textRotation="90"/>
    </xf>
    <xf numFmtId="0" fontId="5" fillId="0" borderId="15" xfId="0" applyNumberFormat="1" applyFont="1" applyFill="1" applyBorder="1" applyAlignment="1">
      <alignment horizontal="center" vertical="center" textRotation="91"/>
    </xf>
    <xf numFmtId="0" fontId="5" fillId="0" borderId="16" xfId="0" applyNumberFormat="1" applyFont="1" applyFill="1" applyBorder="1" applyAlignment="1">
      <alignment horizontal="center" vertical="center" textRotation="91"/>
    </xf>
    <xf numFmtId="0" fontId="5" fillId="0" borderId="17" xfId="0" applyNumberFormat="1" applyFont="1" applyFill="1" applyBorder="1" applyAlignment="1">
      <alignment horizontal="center" vertical="center" textRotation="91"/>
    </xf>
    <xf numFmtId="0" fontId="3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7.140625" style="19" bestFit="1" customWidth="1"/>
    <col min="2" max="9" width="9.140625" style="20" customWidth="1"/>
    <col min="10" max="16384" width="9.140625" style="21" customWidth="1"/>
  </cols>
  <sheetData>
    <row r="1" spans="1:18" s="17" customFormat="1" ht="15.75">
      <c r="A1" s="15" t="s">
        <v>114</v>
      </c>
      <c r="B1" s="16">
        <v>7</v>
      </c>
      <c r="C1" s="16">
        <v>11</v>
      </c>
      <c r="D1" s="16">
        <v>16</v>
      </c>
      <c r="E1" s="16">
        <v>54</v>
      </c>
      <c r="F1" s="16">
        <v>13</v>
      </c>
      <c r="G1" s="16">
        <v>17</v>
      </c>
      <c r="H1" s="16">
        <v>12</v>
      </c>
      <c r="I1" s="16">
        <v>14</v>
      </c>
      <c r="J1" s="17">
        <v>6</v>
      </c>
      <c r="K1" s="17">
        <v>18</v>
      </c>
      <c r="L1" s="17">
        <v>9</v>
      </c>
      <c r="M1" s="17">
        <v>23</v>
      </c>
      <c r="N1" s="17">
        <v>15</v>
      </c>
      <c r="O1" s="17">
        <v>24</v>
      </c>
      <c r="P1" s="17">
        <v>41</v>
      </c>
      <c r="Q1" s="17">
        <v>36</v>
      </c>
      <c r="R1" s="17">
        <v>19</v>
      </c>
    </row>
    <row r="2" spans="1:18" s="15" customFormat="1" ht="15.75">
      <c r="A2" s="15" t="s">
        <v>115</v>
      </c>
      <c r="B2" s="18">
        <f>100/B1</f>
        <v>14.285714285714286</v>
      </c>
      <c r="C2" s="18">
        <f>100/C1</f>
        <v>9.090909090909092</v>
      </c>
      <c r="D2" s="18">
        <f aca="true" t="shared" si="0" ref="D2:R2">100/D1</f>
        <v>6.25</v>
      </c>
      <c r="E2" s="18">
        <f t="shared" si="0"/>
        <v>1.8518518518518519</v>
      </c>
      <c r="F2" s="18">
        <f t="shared" si="0"/>
        <v>7.6923076923076925</v>
      </c>
      <c r="G2" s="18">
        <f t="shared" si="0"/>
        <v>5.882352941176471</v>
      </c>
      <c r="H2" s="18">
        <f t="shared" si="0"/>
        <v>8.333333333333334</v>
      </c>
      <c r="I2" s="18">
        <f>100/I1</f>
        <v>7.142857142857143</v>
      </c>
      <c r="J2" s="18">
        <f t="shared" si="0"/>
        <v>16.666666666666668</v>
      </c>
      <c r="K2" s="18">
        <f t="shared" si="0"/>
        <v>5.555555555555555</v>
      </c>
      <c r="L2" s="18">
        <f t="shared" si="0"/>
        <v>11.11111111111111</v>
      </c>
      <c r="M2" s="18">
        <f t="shared" si="0"/>
        <v>4.3478260869565215</v>
      </c>
      <c r="N2" s="18">
        <f t="shared" si="0"/>
        <v>6.666666666666667</v>
      </c>
      <c r="O2" s="18">
        <f t="shared" si="0"/>
        <v>4.166666666666667</v>
      </c>
      <c r="P2" s="18">
        <f t="shared" si="0"/>
        <v>2.4390243902439024</v>
      </c>
      <c r="Q2" s="18">
        <f t="shared" si="0"/>
        <v>2.7777777777777777</v>
      </c>
      <c r="R2" s="18">
        <f t="shared" si="0"/>
        <v>5.2631578947368425</v>
      </c>
    </row>
    <row r="3" spans="1:18" ht="15.75">
      <c r="A3" s="19">
        <v>1</v>
      </c>
      <c r="B3" s="20">
        <v>100</v>
      </c>
      <c r="C3" s="20">
        <v>100</v>
      </c>
      <c r="D3" s="20">
        <v>100</v>
      </c>
      <c r="E3" s="20">
        <v>100</v>
      </c>
      <c r="F3" s="20">
        <v>100</v>
      </c>
      <c r="G3" s="20">
        <v>100</v>
      </c>
      <c r="H3" s="20">
        <v>100</v>
      </c>
      <c r="I3" s="20">
        <v>100</v>
      </c>
      <c r="J3" s="20">
        <v>100</v>
      </c>
      <c r="K3" s="20">
        <v>100</v>
      </c>
      <c r="L3" s="20">
        <v>100</v>
      </c>
      <c r="M3" s="20">
        <v>100</v>
      </c>
      <c r="N3" s="20">
        <v>100</v>
      </c>
      <c r="O3" s="20">
        <v>100</v>
      </c>
      <c r="P3" s="20">
        <v>100</v>
      </c>
      <c r="Q3" s="20">
        <v>100</v>
      </c>
      <c r="R3" s="20">
        <v>100</v>
      </c>
    </row>
    <row r="4" spans="1:18" ht="15.75">
      <c r="A4" s="19">
        <v>2</v>
      </c>
      <c r="B4" s="20">
        <f aca="true" t="shared" si="1" ref="B4:H4">B3-B2</f>
        <v>85.71428571428571</v>
      </c>
      <c r="C4" s="20">
        <f t="shared" si="1"/>
        <v>90.9090909090909</v>
      </c>
      <c r="D4" s="20">
        <f t="shared" si="1"/>
        <v>93.75</v>
      </c>
      <c r="E4" s="20">
        <f t="shared" si="1"/>
        <v>98.14814814814815</v>
      </c>
      <c r="F4" s="20">
        <f t="shared" si="1"/>
        <v>92.3076923076923</v>
      </c>
      <c r="G4" s="20">
        <f t="shared" si="1"/>
        <v>94.11764705882354</v>
      </c>
      <c r="H4" s="20">
        <f t="shared" si="1"/>
        <v>91.66666666666667</v>
      </c>
      <c r="I4" s="20">
        <f aca="true" t="shared" si="2" ref="I4:N4">I3-I2</f>
        <v>92.85714285714286</v>
      </c>
      <c r="J4" s="20">
        <f t="shared" si="2"/>
        <v>83.33333333333333</v>
      </c>
      <c r="K4" s="20">
        <f t="shared" si="2"/>
        <v>94.44444444444444</v>
      </c>
      <c r="L4" s="20">
        <f t="shared" si="2"/>
        <v>88.88888888888889</v>
      </c>
      <c r="M4" s="20">
        <f t="shared" si="2"/>
        <v>95.65217391304348</v>
      </c>
      <c r="N4" s="20">
        <f t="shared" si="2"/>
        <v>93.33333333333333</v>
      </c>
      <c r="O4" s="20">
        <f>O3-O2</f>
        <v>95.83333333333333</v>
      </c>
      <c r="P4" s="20">
        <f>P3-P2</f>
        <v>97.5609756097561</v>
      </c>
      <c r="Q4" s="20">
        <f>Q3-Q2</f>
        <v>97.22222222222223</v>
      </c>
      <c r="R4" s="20">
        <f>R3-R2</f>
        <v>94.73684210526315</v>
      </c>
    </row>
    <row r="5" spans="1:18" ht="15.75">
      <c r="A5" s="19">
        <v>3</v>
      </c>
      <c r="B5" s="20">
        <f aca="true" t="shared" si="3" ref="B5:H5">B4-B2</f>
        <v>71.42857142857142</v>
      </c>
      <c r="C5" s="20">
        <f t="shared" si="3"/>
        <v>81.81818181818181</v>
      </c>
      <c r="D5" s="20">
        <f t="shared" si="3"/>
        <v>87.5</v>
      </c>
      <c r="E5" s="20">
        <f t="shared" si="3"/>
        <v>96.2962962962963</v>
      </c>
      <c r="F5" s="20">
        <f t="shared" si="3"/>
        <v>84.61538461538461</v>
      </c>
      <c r="G5" s="20">
        <f t="shared" si="3"/>
        <v>88.23529411764707</v>
      </c>
      <c r="H5" s="20">
        <f t="shared" si="3"/>
        <v>83.33333333333334</v>
      </c>
      <c r="I5" s="20">
        <f aca="true" t="shared" si="4" ref="I5:N5">I4-I2</f>
        <v>85.71428571428572</v>
      </c>
      <c r="J5" s="20">
        <f t="shared" si="4"/>
        <v>66.66666666666666</v>
      </c>
      <c r="K5" s="20">
        <f t="shared" si="4"/>
        <v>88.88888888888889</v>
      </c>
      <c r="L5" s="20">
        <f t="shared" si="4"/>
        <v>77.77777777777777</v>
      </c>
      <c r="M5" s="20">
        <f t="shared" si="4"/>
        <v>91.30434782608697</v>
      </c>
      <c r="N5" s="20">
        <f t="shared" si="4"/>
        <v>86.66666666666666</v>
      </c>
      <c r="O5" s="20">
        <f>O4-O2</f>
        <v>91.66666666666666</v>
      </c>
      <c r="P5" s="20">
        <f>P4-P2</f>
        <v>95.1219512195122</v>
      </c>
      <c r="Q5" s="20">
        <f>Q4-Q2</f>
        <v>94.44444444444446</v>
      </c>
      <c r="R5" s="20">
        <f>R4-R2</f>
        <v>89.4736842105263</v>
      </c>
    </row>
    <row r="6" spans="1:18" ht="15.75">
      <c r="A6" s="19">
        <v>4</v>
      </c>
      <c r="B6" s="20">
        <f aca="true" t="shared" si="5" ref="B6:H6">B5-B2</f>
        <v>57.14285714285713</v>
      </c>
      <c r="C6" s="20">
        <f t="shared" si="5"/>
        <v>72.72727272727272</v>
      </c>
      <c r="D6" s="20">
        <f t="shared" si="5"/>
        <v>81.25</v>
      </c>
      <c r="E6" s="20">
        <f t="shared" si="5"/>
        <v>94.44444444444446</v>
      </c>
      <c r="F6" s="20">
        <f t="shared" si="5"/>
        <v>76.92307692307692</v>
      </c>
      <c r="G6" s="20">
        <f t="shared" si="5"/>
        <v>82.35294117647061</v>
      </c>
      <c r="H6" s="20">
        <f t="shared" si="5"/>
        <v>75.00000000000001</v>
      </c>
      <c r="I6" s="20">
        <f aca="true" t="shared" si="6" ref="I6:N6">I5-I2</f>
        <v>78.57142857142858</v>
      </c>
      <c r="J6" s="20">
        <f t="shared" si="6"/>
        <v>49.999999999999986</v>
      </c>
      <c r="K6" s="20">
        <f t="shared" si="6"/>
        <v>83.33333333333333</v>
      </c>
      <c r="L6" s="20">
        <f t="shared" si="6"/>
        <v>66.66666666666666</v>
      </c>
      <c r="M6" s="20">
        <f t="shared" si="6"/>
        <v>86.95652173913045</v>
      </c>
      <c r="N6" s="20">
        <f t="shared" si="6"/>
        <v>79.99999999999999</v>
      </c>
      <c r="O6" s="20">
        <f>O5-O2</f>
        <v>87.49999999999999</v>
      </c>
      <c r="P6" s="20">
        <f>P5-P2</f>
        <v>92.6829268292683</v>
      </c>
      <c r="Q6" s="20">
        <f>Q5-Q2</f>
        <v>91.66666666666669</v>
      </c>
      <c r="R6" s="20">
        <f>R5-R2</f>
        <v>84.21052631578945</v>
      </c>
    </row>
    <row r="7" spans="1:18" ht="15.75">
      <c r="A7" s="19">
        <v>5</v>
      </c>
      <c r="B7" s="20">
        <f aca="true" t="shared" si="7" ref="B7:H7">B6-B2</f>
        <v>42.85714285714285</v>
      </c>
      <c r="C7" s="20">
        <f t="shared" si="7"/>
        <v>63.636363636363626</v>
      </c>
      <c r="D7" s="20">
        <f t="shared" si="7"/>
        <v>75</v>
      </c>
      <c r="E7" s="20">
        <f t="shared" si="7"/>
        <v>92.59259259259261</v>
      </c>
      <c r="F7" s="20">
        <f t="shared" si="7"/>
        <v>69.23076923076923</v>
      </c>
      <c r="G7" s="20">
        <f t="shared" si="7"/>
        <v>76.47058823529414</v>
      </c>
      <c r="H7" s="20">
        <f t="shared" si="7"/>
        <v>66.66666666666669</v>
      </c>
      <c r="I7" s="20">
        <f aca="true" t="shared" si="8" ref="I7:N7">I6-I2</f>
        <v>71.42857142857144</v>
      </c>
      <c r="J7" s="20">
        <f t="shared" si="8"/>
        <v>33.333333333333314</v>
      </c>
      <c r="K7" s="20">
        <f t="shared" si="8"/>
        <v>77.77777777777777</v>
      </c>
      <c r="L7" s="20">
        <f t="shared" si="8"/>
        <v>55.55555555555554</v>
      </c>
      <c r="M7" s="20">
        <f t="shared" si="8"/>
        <v>82.60869565217394</v>
      </c>
      <c r="N7" s="20">
        <f t="shared" si="8"/>
        <v>73.33333333333331</v>
      </c>
      <c r="O7" s="20">
        <f>O6-O2</f>
        <v>83.33333333333331</v>
      </c>
      <c r="P7" s="20">
        <f>P6-P2</f>
        <v>90.2439024390244</v>
      </c>
      <c r="Q7" s="20">
        <f>Q6-Q2</f>
        <v>88.88888888888891</v>
      </c>
      <c r="R7" s="20">
        <f>R6-R2</f>
        <v>78.9473684210526</v>
      </c>
    </row>
    <row r="8" spans="1:18" ht="15.75">
      <c r="A8" s="19">
        <v>6</v>
      </c>
      <c r="B8" s="20">
        <f aca="true" t="shared" si="9" ref="B8:H8">B7-B2</f>
        <v>28.571428571428562</v>
      </c>
      <c r="C8" s="20">
        <f t="shared" si="9"/>
        <v>54.54545454545453</v>
      </c>
      <c r="D8" s="20">
        <f t="shared" si="9"/>
        <v>68.75</v>
      </c>
      <c r="E8" s="20">
        <f t="shared" si="9"/>
        <v>90.74074074074076</v>
      </c>
      <c r="F8" s="20">
        <f t="shared" si="9"/>
        <v>61.53846153846153</v>
      </c>
      <c r="G8" s="20">
        <f t="shared" si="9"/>
        <v>70.58823529411768</v>
      </c>
      <c r="H8" s="20">
        <f t="shared" si="9"/>
        <v>58.33333333333335</v>
      </c>
      <c r="I8" s="20">
        <f aca="true" t="shared" si="10" ref="I8:N8">I7-I2</f>
        <v>64.2857142857143</v>
      </c>
      <c r="J8" s="20">
        <f t="shared" si="10"/>
        <v>16.666666666666647</v>
      </c>
      <c r="K8" s="20">
        <f t="shared" si="10"/>
        <v>72.22222222222221</v>
      </c>
      <c r="L8" s="20">
        <f t="shared" si="10"/>
        <v>44.44444444444443</v>
      </c>
      <c r="M8" s="20">
        <f t="shared" si="10"/>
        <v>78.26086956521742</v>
      </c>
      <c r="N8" s="20">
        <f t="shared" si="10"/>
        <v>66.66666666666664</v>
      </c>
      <c r="O8" s="20">
        <f>O7-O2</f>
        <v>79.16666666666664</v>
      </c>
      <c r="P8" s="20">
        <f>P7-P2</f>
        <v>87.8048780487805</v>
      </c>
      <c r="Q8" s="20">
        <f>Q7-Q2</f>
        <v>86.11111111111114</v>
      </c>
      <c r="R8" s="20">
        <f>R7-R2</f>
        <v>73.68421052631575</v>
      </c>
    </row>
    <row r="9" spans="1:18" ht="15.75">
      <c r="A9" s="19">
        <v>7</v>
      </c>
      <c r="B9" s="20">
        <f aca="true" t="shared" si="11" ref="B9:H9">B8-B2</f>
        <v>14.285714285714276</v>
      </c>
      <c r="C9" s="20">
        <f t="shared" si="11"/>
        <v>45.45454545454544</v>
      </c>
      <c r="D9" s="20">
        <f t="shared" si="11"/>
        <v>62.5</v>
      </c>
      <c r="E9" s="20">
        <f t="shared" si="11"/>
        <v>88.88888888888891</v>
      </c>
      <c r="F9" s="20">
        <f t="shared" si="11"/>
        <v>53.84615384615384</v>
      </c>
      <c r="G9" s="20">
        <f t="shared" si="11"/>
        <v>64.70588235294122</v>
      </c>
      <c r="H9" s="20">
        <f t="shared" si="11"/>
        <v>50.000000000000014</v>
      </c>
      <c r="I9" s="20">
        <f>I8-I2</f>
        <v>57.14285714285716</v>
      </c>
      <c r="J9" s="20"/>
      <c r="K9" s="20">
        <f aca="true" t="shared" si="12" ref="K9:P9">K8-K2</f>
        <v>66.66666666666666</v>
      </c>
      <c r="L9" s="20">
        <f t="shared" si="12"/>
        <v>33.333333333333314</v>
      </c>
      <c r="M9" s="20">
        <f t="shared" si="12"/>
        <v>73.9130434782609</v>
      </c>
      <c r="N9" s="20">
        <f t="shared" si="12"/>
        <v>59.99999999999998</v>
      </c>
      <c r="O9" s="20">
        <f t="shared" si="12"/>
        <v>74.99999999999997</v>
      </c>
      <c r="P9" s="20">
        <f t="shared" si="12"/>
        <v>85.3658536585366</v>
      </c>
      <c r="Q9" s="20">
        <f>Q8-Q2</f>
        <v>83.33333333333337</v>
      </c>
      <c r="R9" s="20">
        <f>R8-R2</f>
        <v>68.4210526315789</v>
      </c>
    </row>
    <row r="10" spans="1:18" ht="15.75">
      <c r="A10" s="19">
        <v>8</v>
      </c>
      <c r="C10" s="20">
        <f aca="true" t="shared" si="13" ref="C10:I10">C9-C2</f>
        <v>36.363636363636346</v>
      </c>
      <c r="D10" s="20">
        <f t="shared" si="13"/>
        <v>56.25</v>
      </c>
      <c r="E10" s="20">
        <f t="shared" si="13"/>
        <v>87.03703703703707</v>
      </c>
      <c r="F10" s="20">
        <f t="shared" si="13"/>
        <v>46.153846153846146</v>
      </c>
      <c r="G10" s="20">
        <f t="shared" si="13"/>
        <v>58.823529411764746</v>
      </c>
      <c r="H10" s="20">
        <f t="shared" si="13"/>
        <v>41.66666666666668</v>
      </c>
      <c r="I10" s="20">
        <f t="shared" si="13"/>
        <v>50.000000000000014</v>
      </c>
      <c r="K10" s="20">
        <f aca="true" t="shared" si="14" ref="K10:P10">K9-K2</f>
        <v>61.1111111111111</v>
      </c>
      <c r="L10" s="20">
        <f t="shared" si="14"/>
        <v>22.222222222222204</v>
      </c>
      <c r="M10" s="20">
        <f t="shared" si="14"/>
        <v>69.56521739130439</v>
      </c>
      <c r="N10" s="20">
        <f t="shared" si="14"/>
        <v>53.333333333333314</v>
      </c>
      <c r="O10" s="20">
        <f t="shared" si="14"/>
        <v>70.8333333333333</v>
      </c>
      <c r="P10" s="20">
        <f t="shared" si="14"/>
        <v>82.92682926829269</v>
      </c>
      <c r="Q10" s="20">
        <f>Q9-Q2</f>
        <v>80.5555555555556</v>
      </c>
      <c r="R10" s="20">
        <f>R9-R2</f>
        <v>63.15789473684206</v>
      </c>
    </row>
    <row r="11" spans="1:18" ht="15.75">
      <c r="A11" s="19">
        <v>9</v>
      </c>
      <c r="C11" s="20">
        <f aca="true" t="shared" si="15" ref="C11:I11">C10-C2</f>
        <v>27.272727272727252</v>
      </c>
      <c r="D11" s="20">
        <f t="shared" si="15"/>
        <v>50</v>
      </c>
      <c r="E11" s="20">
        <f t="shared" si="15"/>
        <v>85.18518518518522</v>
      </c>
      <c r="F11" s="20">
        <f t="shared" si="15"/>
        <v>38.46153846153845</v>
      </c>
      <c r="G11" s="20">
        <f t="shared" si="15"/>
        <v>52.941176470588275</v>
      </c>
      <c r="H11" s="20">
        <f t="shared" si="15"/>
        <v>33.33333333333334</v>
      </c>
      <c r="I11" s="20">
        <f t="shared" si="15"/>
        <v>42.85714285714287</v>
      </c>
      <c r="K11" s="20">
        <f aca="true" t="shared" si="16" ref="K11:P11">K10-K2</f>
        <v>55.55555555555554</v>
      </c>
      <c r="L11" s="20">
        <f t="shared" si="16"/>
        <v>11.111111111111093</v>
      </c>
      <c r="M11" s="20">
        <f t="shared" si="16"/>
        <v>65.21739130434787</v>
      </c>
      <c r="N11" s="20">
        <f t="shared" si="16"/>
        <v>46.66666666666665</v>
      </c>
      <c r="O11" s="20">
        <f t="shared" si="16"/>
        <v>66.66666666666663</v>
      </c>
      <c r="P11" s="20">
        <f t="shared" si="16"/>
        <v>80.48780487804879</v>
      </c>
      <c r="Q11" s="20">
        <f>Q10-Q2</f>
        <v>77.77777777777783</v>
      </c>
      <c r="R11" s="20">
        <f>R10-R2</f>
        <v>57.89473684210522</v>
      </c>
    </row>
    <row r="12" spans="1:18" ht="15.75">
      <c r="A12" s="19">
        <v>10</v>
      </c>
      <c r="C12" s="20">
        <f aca="true" t="shared" si="17" ref="C12:I12">C11-C2</f>
        <v>18.18181818181816</v>
      </c>
      <c r="D12" s="20">
        <f t="shared" si="17"/>
        <v>43.75</v>
      </c>
      <c r="E12" s="20">
        <f t="shared" si="17"/>
        <v>83.33333333333337</v>
      </c>
      <c r="F12" s="20">
        <f t="shared" si="17"/>
        <v>30.76923076923076</v>
      </c>
      <c r="G12" s="20">
        <f t="shared" si="17"/>
        <v>47.058823529411804</v>
      </c>
      <c r="H12" s="20">
        <f t="shared" si="17"/>
        <v>25.000000000000007</v>
      </c>
      <c r="I12" s="20">
        <f t="shared" si="17"/>
        <v>35.71428571428572</v>
      </c>
      <c r="K12" s="20">
        <f>K11-K2</f>
        <v>49.999999999999986</v>
      </c>
      <c r="L12" s="20"/>
      <c r="M12" s="20">
        <f aca="true" t="shared" si="18" ref="M12:R12">M11-M2</f>
        <v>60.86956521739135</v>
      </c>
      <c r="N12" s="20">
        <f t="shared" si="18"/>
        <v>39.999999999999986</v>
      </c>
      <c r="O12" s="20">
        <f t="shared" si="18"/>
        <v>62.499999999999964</v>
      </c>
      <c r="P12" s="20">
        <f t="shared" si="18"/>
        <v>78.04878048780489</v>
      </c>
      <c r="Q12" s="20">
        <f t="shared" si="18"/>
        <v>75.00000000000006</v>
      </c>
      <c r="R12" s="20">
        <f t="shared" si="18"/>
        <v>52.631578947368375</v>
      </c>
    </row>
    <row r="13" spans="1:18" ht="15.75">
      <c r="A13" s="19">
        <v>11</v>
      </c>
      <c r="C13" s="20">
        <f aca="true" t="shared" si="19" ref="C13:I13">C12-C2</f>
        <v>9.090909090909067</v>
      </c>
      <c r="D13" s="20">
        <f t="shared" si="19"/>
        <v>37.5</v>
      </c>
      <c r="E13" s="20">
        <f t="shared" si="19"/>
        <v>81.48148148148152</v>
      </c>
      <c r="F13" s="20">
        <f t="shared" si="19"/>
        <v>23.076923076923066</v>
      </c>
      <c r="G13" s="20">
        <f t="shared" si="19"/>
        <v>41.17647058823533</v>
      </c>
      <c r="H13" s="20">
        <f t="shared" si="19"/>
        <v>16.66666666666667</v>
      </c>
      <c r="I13" s="20">
        <f t="shared" si="19"/>
        <v>28.57142857142858</v>
      </c>
      <c r="K13" s="20">
        <f>K12-K2</f>
        <v>44.44444444444443</v>
      </c>
      <c r="L13" s="20"/>
      <c r="M13" s="20">
        <f aca="true" t="shared" si="20" ref="M13:R13">M12-M2</f>
        <v>56.521739130434824</v>
      </c>
      <c r="N13" s="20">
        <f t="shared" si="20"/>
        <v>33.33333333333332</v>
      </c>
      <c r="O13" s="20">
        <f t="shared" si="20"/>
        <v>58.3333333333333</v>
      </c>
      <c r="P13" s="20">
        <f t="shared" si="20"/>
        <v>75.60975609756099</v>
      </c>
      <c r="Q13" s="20">
        <f t="shared" si="20"/>
        <v>72.22222222222229</v>
      </c>
      <c r="R13" s="20">
        <f t="shared" si="20"/>
        <v>47.36842105263153</v>
      </c>
    </row>
    <row r="14" spans="1:18" ht="15.75">
      <c r="A14" s="19">
        <v>12</v>
      </c>
      <c r="D14" s="20">
        <f aca="true" t="shared" si="21" ref="D14:I14">D13-D2</f>
        <v>31.25</v>
      </c>
      <c r="E14" s="20">
        <f t="shared" si="21"/>
        <v>79.62962962962968</v>
      </c>
      <c r="F14" s="20">
        <f t="shared" si="21"/>
        <v>15.384615384615373</v>
      </c>
      <c r="G14" s="20">
        <f t="shared" si="21"/>
        <v>35.29411764705886</v>
      </c>
      <c r="H14" s="20">
        <f t="shared" si="21"/>
        <v>8.333333333333337</v>
      </c>
      <c r="I14" s="20">
        <f t="shared" si="21"/>
        <v>21.428571428571438</v>
      </c>
      <c r="K14" s="20">
        <f>K13-K2</f>
        <v>38.88888888888887</v>
      </c>
      <c r="M14" s="20">
        <f aca="true" t="shared" si="22" ref="M14:R14">M13-M2</f>
        <v>52.1739130434783</v>
      </c>
      <c r="N14" s="20">
        <f t="shared" si="22"/>
        <v>26.666666666666654</v>
      </c>
      <c r="O14" s="20">
        <f t="shared" si="22"/>
        <v>54.166666666666636</v>
      </c>
      <c r="P14" s="20">
        <f t="shared" si="22"/>
        <v>73.17073170731709</v>
      </c>
      <c r="Q14" s="20">
        <f t="shared" si="22"/>
        <v>69.44444444444451</v>
      </c>
      <c r="R14" s="20">
        <f t="shared" si="22"/>
        <v>42.10526315789469</v>
      </c>
    </row>
    <row r="15" spans="1:18" ht="15.75">
      <c r="A15" s="19">
        <v>13</v>
      </c>
      <c r="D15" s="20">
        <f>D14-D2</f>
        <v>25</v>
      </c>
      <c r="E15" s="20">
        <f>E14-E2</f>
        <v>77.77777777777783</v>
      </c>
      <c r="F15" s="20">
        <f>F14-F2</f>
        <v>7.69230769230768</v>
      </c>
      <c r="G15" s="20">
        <f>G14-G2</f>
        <v>29.41176470588239</v>
      </c>
      <c r="I15" s="20">
        <f>I14-I2</f>
        <v>14.285714285714295</v>
      </c>
      <c r="K15" s="20">
        <f>K14-K2</f>
        <v>33.333333333333314</v>
      </c>
      <c r="M15" s="20">
        <f aca="true" t="shared" si="23" ref="M15:R15">M14-M2</f>
        <v>47.82608695652178</v>
      </c>
      <c r="N15" s="20">
        <f t="shared" si="23"/>
        <v>19.999999999999986</v>
      </c>
      <c r="O15" s="20">
        <f t="shared" si="23"/>
        <v>49.99999999999997</v>
      </c>
      <c r="P15" s="20">
        <f t="shared" si="23"/>
        <v>70.73170731707319</v>
      </c>
      <c r="Q15" s="20">
        <f t="shared" si="23"/>
        <v>66.66666666666674</v>
      </c>
      <c r="R15" s="20">
        <f t="shared" si="23"/>
        <v>36.84210526315785</v>
      </c>
    </row>
    <row r="16" spans="1:18" ht="15.75">
      <c r="A16" s="19">
        <v>14</v>
      </c>
      <c r="D16" s="20">
        <f>D15-D2</f>
        <v>18.75</v>
      </c>
      <c r="E16" s="20">
        <f>E15-E2</f>
        <v>75.92592592592598</v>
      </c>
      <c r="G16" s="20">
        <f>G15-G2</f>
        <v>23.52941176470592</v>
      </c>
      <c r="I16" s="20">
        <f>I15-I2</f>
        <v>7.142857142857152</v>
      </c>
      <c r="K16" s="20">
        <f>K15-K2</f>
        <v>27.777777777777757</v>
      </c>
      <c r="M16" s="20">
        <f aca="true" t="shared" si="24" ref="M16:R16">M15-M2</f>
        <v>43.478260869565254</v>
      </c>
      <c r="N16" s="20">
        <f t="shared" si="24"/>
        <v>13.333333333333318</v>
      </c>
      <c r="O16" s="20">
        <f t="shared" si="24"/>
        <v>45.83333333333331</v>
      </c>
      <c r="P16" s="20">
        <f t="shared" si="24"/>
        <v>68.29268292682929</v>
      </c>
      <c r="Q16" s="20">
        <f t="shared" si="24"/>
        <v>63.888888888888964</v>
      </c>
      <c r="R16" s="20">
        <f t="shared" si="24"/>
        <v>31.578947368421005</v>
      </c>
    </row>
    <row r="17" spans="1:18" ht="15.75">
      <c r="A17" s="19">
        <v>15</v>
      </c>
      <c r="D17" s="20">
        <f>D16-D2</f>
        <v>12.5</v>
      </c>
      <c r="E17" s="20">
        <f>E16-E2</f>
        <v>74.07407407407413</v>
      </c>
      <c r="G17" s="20">
        <f>G16-G2</f>
        <v>17.64705882352945</v>
      </c>
      <c r="K17" s="20">
        <f>K16-K2</f>
        <v>22.2222222222222</v>
      </c>
      <c r="M17" s="20">
        <f aca="true" t="shared" si="25" ref="M17:R17">M16-M2</f>
        <v>39.13043478260873</v>
      </c>
      <c r="N17" s="20">
        <f t="shared" si="25"/>
        <v>6.666666666666651</v>
      </c>
      <c r="O17" s="20">
        <f t="shared" si="25"/>
        <v>41.66666666666664</v>
      </c>
      <c r="P17" s="20">
        <f t="shared" si="25"/>
        <v>65.85365853658539</v>
      </c>
      <c r="Q17" s="20">
        <f t="shared" si="25"/>
        <v>61.111111111111185</v>
      </c>
      <c r="R17" s="20">
        <f t="shared" si="25"/>
        <v>26.315789473684163</v>
      </c>
    </row>
    <row r="18" spans="1:18" ht="15.75">
      <c r="A18" s="19">
        <v>16</v>
      </c>
      <c r="D18" s="20">
        <f>D17-D2</f>
        <v>6.25</v>
      </c>
      <c r="E18" s="20">
        <f>E17-E2</f>
        <v>72.22222222222229</v>
      </c>
      <c r="G18" s="20">
        <f>G17-G2</f>
        <v>11.764705882352978</v>
      </c>
      <c r="K18" s="20">
        <f>K17-K2</f>
        <v>16.666666666666643</v>
      </c>
      <c r="M18" s="20">
        <f>M17-M2</f>
        <v>34.78260869565221</v>
      </c>
      <c r="N18" s="20"/>
      <c r="O18" s="20">
        <f>O17-O2</f>
        <v>37.49999999999998</v>
      </c>
      <c r="P18" s="20">
        <f>P17-P2</f>
        <v>63.414634146341484</v>
      </c>
      <c r="Q18" s="20">
        <f>Q17-Q2</f>
        <v>58.33333333333341</v>
      </c>
      <c r="R18" s="20">
        <f>R17-R2</f>
        <v>21.05263157894732</v>
      </c>
    </row>
    <row r="19" spans="1:18" ht="15.75">
      <c r="A19" s="19">
        <v>17</v>
      </c>
      <c r="E19" s="20">
        <f>E18-E2</f>
        <v>70.37037037037044</v>
      </c>
      <c r="G19" s="20">
        <f>G18-G2</f>
        <v>5.8823529411765065</v>
      </c>
      <c r="K19" s="20">
        <f>K18-K2</f>
        <v>11.111111111111088</v>
      </c>
      <c r="M19" s="20">
        <f>M18-M2</f>
        <v>30.434782608695684</v>
      </c>
      <c r="O19" s="20">
        <f>O18-O2</f>
        <v>33.333333333333314</v>
      </c>
      <c r="P19" s="20">
        <f>P18-P2</f>
        <v>60.97560975609758</v>
      </c>
      <c r="Q19" s="20">
        <f>Q18-Q2</f>
        <v>55.55555555555563</v>
      </c>
      <c r="R19" s="20">
        <f>R18-R2</f>
        <v>15.789473684210478</v>
      </c>
    </row>
    <row r="20" spans="1:18" ht="15.75">
      <c r="A20" s="19">
        <v>18</v>
      </c>
      <c r="E20" s="20">
        <f>E19-E2</f>
        <v>68.51851851851859</v>
      </c>
      <c r="K20" s="20">
        <f>K19-K2</f>
        <v>5.555555555555532</v>
      </c>
      <c r="M20" s="20">
        <f>M19-M2</f>
        <v>26.08695652173916</v>
      </c>
      <c r="O20" s="20">
        <f>O19-O2</f>
        <v>29.166666666666647</v>
      </c>
      <c r="P20" s="20">
        <f>P19-P2</f>
        <v>58.53658536585368</v>
      </c>
      <c r="Q20" s="20">
        <f>Q19-Q2</f>
        <v>52.77777777777785</v>
      </c>
      <c r="R20" s="20">
        <f>R19-R2</f>
        <v>10.526315789473635</v>
      </c>
    </row>
    <row r="21" spans="1:18" ht="15.75">
      <c r="A21" s="19">
        <v>19</v>
      </c>
      <c r="E21" s="20">
        <f>E20-E2</f>
        <v>66.66666666666674</v>
      </c>
      <c r="M21" s="20">
        <f>M20-M2</f>
        <v>21.739130434782638</v>
      </c>
      <c r="O21" s="20">
        <f>O20-O2</f>
        <v>24.99999999999998</v>
      </c>
      <c r="P21" s="20">
        <f>P20-P2</f>
        <v>56.09756097560978</v>
      </c>
      <c r="Q21" s="20">
        <f>Q20-Q2</f>
        <v>50.00000000000007</v>
      </c>
      <c r="R21" s="20">
        <f>R20-R2</f>
        <v>5.263157894736793</v>
      </c>
    </row>
    <row r="22" spans="1:18" ht="15.75">
      <c r="A22" s="19">
        <v>20</v>
      </c>
      <c r="E22" s="20">
        <f>E21-E2</f>
        <v>64.8148148148149</v>
      </c>
      <c r="M22" s="20">
        <f>M21-M2</f>
        <v>17.391304347826114</v>
      </c>
      <c r="O22" s="20">
        <f>O21-O2</f>
        <v>20.83333333333331</v>
      </c>
      <c r="P22" s="20">
        <f>P21-P2</f>
        <v>53.65853658536588</v>
      </c>
      <c r="Q22" s="20">
        <f>Q21-Q2</f>
        <v>47.22222222222229</v>
      </c>
      <c r="R22" s="20"/>
    </row>
    <row r="23" spans="1:18" ht="15.75">
      <c r="A23" s="19">
        <v>21</v>
      </c>
      <c r="E23" s="20">
        <f>E22-E2</f>
        <v>62.96296296296304</v>
      </c>
      <c r="M23" s="20">
        <f>M22-M2</f>
        <v>13.043478260869593</v>
      </c>
      <c r="O23" s="20">
        <f>O22-O2</f>
        <v>16.666666666666643</v>
      </c>
      <c r="P23" s="20">
        <f>P22-P2</f>
        <v>51.21951219512198</v>
      </c>
      <c r="Q23" s="20">
        <f>Q22-Q2</f>
        <v>44.444444444444514</v>
      </c>
      <c r="R23" s="20"/>
    </row>
    <row r="24" spans="1:18" ht="15.75">
      <c r="A24" s="19">
        <v>22</v>
      </c>
      <c r="E24" s="20">
        <f>E23-E2</f>
        <v>61.111111111111185</v>
      </c>
      <c r="M24" s="20">
        <f>M23-M2</f>
        <v>8.695652173913071</v>
      </c>
      <c r="O24" s="20">
        <f>O23-O2</f>
        <v>12.499999999999975</v>
      </c>
      <c r="P24" s="20">
        <f>P23-P2</f>
        <v>48.78048780487808</v>
      </c>
      <c r="Q24" s="20">
        <f>Q23-Q2</f>
        <v>41.666666666666735</v>
      </c>
      <c r="R24" s="20"/>
    </row>
    <row r="25" spans="1:18" ht="15.75">
      <c r="A25" s="19">
        <v>23</v>
      </c>
      <c r="E25" s="20">
        <f>E24-E2</f>
        <v>59.25925925925933</v>
      </c>
      <c r="M25" s="20">
        <f>M24-M2</f>
        <v>4.34782608695655</v>
      </c>
      <c r="O25" s="20">
        <f>O24-O2</f>
        <v>8.333333333333307</v>
      </c>
      <c r="P25" s="20">
        <f>P24-P2</f>
        <v>46.34146341463418</v>
      </c>
      <c r="Q25" s="20">
        <f>Q24-Q2</f>
        <v>38.88888888888896</v>
      </c>
      <c r="R25" s="20"/>
    </row>
    <row r="26" spans="1:17" ht="15.75">
      <c r="A26" s="19">
        <v>24</v>
      </c>
      <c r="E26" s="20">
        <f>E25-E2</f>
        <v>57.407407407407476</v>
      </c>
      <c r="M26" s="20"/>
      <c r="O26" s="20">
        <f>O25-O2</f>
        <v>4.16666666666664</v>
      </c>
      <c r="P26" s="20">
        <f>P25-P2</f>
        <v>43.902439024390276</v>
      </c>
      <c r="Q26" s="20">
        <f>Q25-Q2</f>
        <v>36.11111111111118</v>
      </c>
    </row>
    <row r="27" spans="1:17" ht="15.75">
      <c r="A27" s="19">
        <v>25</v>
      </c>
      <c r="E27" s="20">
        <f>E26-E2</f>
        <v>55.55555555555562</v>
      </c>
      <c r="M27" s="20"/>
      <c r="P27" s="20">
        <f>P26-P2</f>
        <v>41.463414634146375</v>
      </c>
      <c r="Q27" s="20">
        <f>Q26-Q2</f>
        <v>33.3333333333334</v>
      </c>
    </row>
    <row r="28" spans="1:17" ht="15.75">
      <c r="A28" s="19">
        <v>26</v>
      </c>
      <c r="E28" s="20">
        <f>E27-E2</f>
        <v>53.703703703703766</v>
      </c>
      <c r="P28" s="20">
        <f>P27-P2</f>
        <v>39.024390243902474</v>
      </c>
      <c r="Q28" s="20">
        <f>Q27-Q2</f>
        <v>30.55555555555562</v>
      </c>
    </row>
    <row r="29" spans="1:17" ht="15.75">
      <c r="A29" s="19">
        <v>27</v>
      </c>
      <c r="E29" s="20">
        <f>E28-E2</f>
        <v>51.85185185185191</v>
      </c>
      <c r="P29" s="20">
        <f>P28-P2</f>
        <v>36.58536585365857</v>
      </c>
      <c r="Q29" s="20">
        <f>Q28-Q2</f>
        <v>27.777777777777843</v>
      </c>
    </row>
    <row r="30" spans="1:17" ht="15.75">
      <c r="A30" s="19">
        <v>28</v>
      </c>
      <c r="E30" s="20">
        <f>E29-E2</f>
        <v>50.00000000000006</v>
      </c>
      <c r="P30" s="20">
        <f>P29-P2</f>
        <v>34.14634146341467</v>
      </c>
      <c r="Q30" s="20">
        <f>Q29-Q2</f>
        <v>25.000000000000064</v>
      </c>
    </row>
    <row r="31" spans="1:17" ht="15.75">
      <c r="A31" s="19">
        <v>29</v>
      </c>
      <c r="E31" s="20">
        <f>E30-E2</f>
        <v>48.1481481481482</v>
      </c>
      <c r="P31" s="20">
        <f>P30-P2</f>
        <v>31.70731707317077</v>
      </c>
      <c r="Q31" s="20">
        <f>Q30-Q2</f>
        <v>22.222222222222285</v>
      </c>
    </row>
    <row r="32" spans="1:17" ht="15.75">
      <c r="A32" s="19">
        <v>30</v>
      </c>
      <c r="E32" s="20">
        <f>E31-E2</f>
        <v>46.29629629629635</v>
      </c>
      <c r="P32" s="20">
        <f>P31-P2</f>
        <v>29.26829268292687</v>
      </c>
      <c r="Q32" s="20">
        <f>Q31-Q2</f>
        <v>19.444444444444507</v>
      </c>
    </row>
    <row r="33" spans="1:17" ht="15.75">
      <c r="A33" s="19">
        <v>31</v>
      </c>
      <c r="E33" s="20">
        <f>E32-E2</f>
        <v>44.44444444444449</v>
      </c>
      <c r="P33" s="20">
        <f>P32-P2</f>
        <v>26.82926829268297</v>
      </c>
      <c r="Q33" s="20">
        <f>Q32-Q2</f>
        <v>16.66666666666673</v>
      </c>
    </row>
    <row r="34" spans="1:17" ht="15.75">
      <c r="A34" s="19">
        <v>32</v>
      </c>
      <c r="E34" s="20">
        <f>E33-E2</f>
        <v>42.59259259259264</v>
      </c>
      <c r="P34" s="20">
        <f>P33-P2</f>
        <v>24.390243902439067</v>
      </c>
      <c r="Q34" s="20">
        <f>Q33-Q2</f>
        <v>13.88888888888895</v>
      </c>
    </row>
    <row r="35" spans="1:17" ht="15.75">
      <c r="A35" s="19">
        <v>33</v>
      </c>
      <c r="E35" s="20">
        <f>E34-E2</f>
        <v>40.74074074074078</v>
      </c>
      <c r="P35" s="20">
        <f>P34-P2</f>
        <v>21.951219512195166</v>
      </c>
      <c r="Q35" s="20">
        <f>Q34-Q2</f>
        <v>11.111111111111171</v>
      </c>
    </row>
    <row r="36" spans="1:17" ht="15.75">
      <c r="A36" s="19">
        <v>34</v>
      </c>
      <c r="E36" s="20">
        <f>E35-E2</f>
        <v>38.88888888888893</v>
      </c>
      <c r="P36" s="20">
        <f>P35-P2</f>
        <v>19.512195121951265</v>
      </c>
      <c r="Q36" s="20">
        <f>Q35-Q2</f>
        <v>8.333333333333393</v>
      </c>
    </row>
    <row r="37" spans="1:17" ht="15.75">
      <c r="A37" s="19">
        <v>35</v>
      </c>
      <c r="E37" s="20">
        <f>E36-E2</f>
        <v>37.037037037037074</v>
      </c>
      <c r="P37" s="20">
        <f>P36-P2</f>
        <v>17.073170731707364</v>
      </c>
      <c r="Q37" s="20">
        <f>Q36-Q2</f>
        <v>5.555555555555615</v>
      </c>
    </row>
    <row r="38" spans="1:17" ht="15.75">
      <c r="A38" s="19">
        <v>36</v>
      </c>
      <c r="E38" s="20">
        <f>E37-E2</f>
        <v>35.18518518518522</v>
      </c>
      <c r="P38" s="20">
        <f>P37-P2</f>
        <v>14.634146341463461</v>
      </c>
      <c r="Q38" s="20">
        <f>Q37-Q2</f>
        <v>2.777777777777837</v>
      </c>
    </row>
    <row r="39" spans="1:17" ht="15.75">
      <c r="A39" s="19">
        <v>37</v>
      </c>
      <c r="E39" s="20">
        <f>E38-E2</f>
        <v>33.333333333333364</v>
      </c>
      <c r="P39" s="20">
        <f>P38-P2</f>
        <v>12.195121951219559</v>
      </c>
      <c r="Q39" s="20"/>
    </row>
    <row r="40" spans="1:17" ht="15.75">
      <c r="A40" s="19">
        <v>38</v>
      </c>
      <c r="E40" s="20">
        <f>E39-E2</f>
        <v>31.481481481481513</v>
      </c>
      <c r="P40" s="20">
        <f>P39-P2</f>
        <v>9.756097560975656</v>
      </c>
      <c r="Q40" s="20"/>
    </row>
    <row r="41" spans="1:17" ht="15.75">
      <c r="A41" s="19">
        <v>39</v>
      </c>
      <c r="E41" s="20">
        <f>E40-E2</f>
        <v>29.62962962962966</v>
      </c>
      <c r="P41" s="20">
        <f>P40-P2</f>
        <v>7.317073170731753</v>
      </c>
      <c r="Q41" s="20"/>
    </row>
    <row r="42" spans="1:17" ht="15.75">
      <c r="A42" s="19">
        <v>40</v>
      </c>
      <c r="E42" s="20">
        <f>E41-E2</f>
        <v>27.77777777777781</v>
      </c>
      <c r="P42" s="20">
        <f>P41-P2</f>
        <v>4.87804878048785</v>
      </c>
      <c r="Q42" s="20"/>
    </row>
    <row r="43" spans="1:17" ht="15.75">
      <c r="A43" s="19">
        <v>41</v>
      </c>
      <c r="E43" s="20">
        <f>E42-E2</f>
        <v>25.92592592592596</v>
      </c>
      <c r="P43" s="20">
        <f>P42-P2</f>
        <v>2.4390243902439477</v>
      </c>
      <c r="Q43" s="20"/>
    </row>
    <row r="44" spans="1:16" ht="15.75">
      <c r="A44" s="19">
        <v>42</v>
      </c>
      <c r="E44" s="20">
        <f>E43-E2</f>
        <v>24.074074074074108</v>
      </c>
      <c r="P44" s="20"/>
    </row>
    <row r="45" spans="1:16" ht="15.75">
      <c r="A45" s="19">
        <v>43</v>
      </c>
      <c r="E45" s="20">
        <f>E44-E2</f>
        <v>22.222222222222257</v>
      </c>
      <c r="P45" s="20"/>
    </row>
    <row r="46" spans="1:16" ht="15.75">
      <c r="A46" s="19">
        <v>44</v>
      </c>
      <c r="E46" s="20">
        <f>E45-E2</f>
        <v>20.370370370370406</v>
      </c>
      <c r="P46" s="20"/>
    </row>
    <row r="47" spans="1:16" ht="15.75">
      <c r="A47" s="19">
        <v>45</v>
      </c>
      <c r="E47" s="20">
        <f>E46-E2</f>
        <v>18.518518518518555</v>
      </c>
      <c r="P47" s="20"/>
    </row>
    <row r="48" spans="1:16" ht="15.75">
      <c r="A48" s="19">
        <v>46</v>
      </c>
      <c r="E48" s="20">
        <f>E47-E2</f>
        <v>16.666666666666703</v>
      </c>
      <c r="P48" s="20"/>
    </row>
    <row r="49" spans="1:16" ht="15.75">
      <c r="A49" s="19">
        <v>47</v>
      </c>
      <c r="E49" s="20">
        <f>E48-E2</f>
        <v>14.814814814814852</v>
      </c>
      <c r="P49" s="20"/>
    </row>
    <row r="50" spans="1:16" ht="15.75">
      <c r="A50" s="19">
        <v>48</v>
      </c>
      <c r="E50" s="20">
        <f>E49-E2</f>
        <v>12.962962962963001</v>
      </c>
      <c r="P50" s="20"/>
    </row>
    <row r="51" spans="1:5" ht="15.75">
      <c r="A51" s="19">
        <v>49</v>
      </c>
      <c r="E51" s="20">
        <f>E50-E2</f>
        <v>11.11111111111115</v>
      </c>
    </row>
    <row r="52" spans="1:5" ht="15.75">
      <c r="A52" s="19">
        <v>50</v>
      </c>
      <c r="E52" s="20">
        <f>E51-E2</f>
        <v>9.259259259259299</v>
      </c>
    </row>
    <row r="53" spans="1:5" ht="15.75">
      <c r="A53" s="19">
        <v>51</v>
      </c>
      <c r="E53" s="20">
        <f>E52-E2</f>
        <v>7.4074074074074465</v>
      </c>
    </row>
    <row r="54" spans="1:5" ht="15.75">
      <c r="A54" s="19">
        <v>52</v>
      </c>
      <c r="E54" s="20">
        <f>E53-E2</f>
        <v>5.555555555555594</v>
      </c>
    </row>
    <row r="55" spans="1:5" ht="15.75">
      <c r="A55" s="19">
        <v>53</v>
      </c>
      <c r="E55" s="20">
        <f>E54-E2</f>
        <v>3.7037037037037424</v>
      </c>
    </row>
    <row r="56" spans="1:5" ht="15.75">
      <c r="A56" s="19">
        <v>54</v>
      </c>
      <c r="E56" s="20">
        <f>E55-E2</f>
        <v>1.8518518518518905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73"/>
  <sheetViews>
    <sheetView tabSelected="1" zoomScale="80" zoomScaleNormal="80" zoomScalePageLayoutView="0" workbookViewId="0" topLeftCell="A145">
      <pane xSplit="3" topLeftCell="Q1" activePane="topRight" state="frozen"/>
      <selection pane="topLeft" activeCell="A19" sqref="A19"/>
      <selection pane="topRight" activeCell="AQ152" sqref="AQ152"/>
    </sheetView>
  </sheetViews>
  <sheetFormatPr defaultColWidth="9.140625" defaultRowHeight="12.75"/>
  <cols>
    <col min="1" max="1" width="17.57421875" style="4" bestFit="1" customWidth="1"/>
    <col min="2" max="15" width="6.7109375" style="5" customWidth="1"/>
    <col min="16" max="17" width="7.28125" style="5" customWidth="1"/>
    <col min="18" max="36" width="6.7109375" style="5" customWidth="1"/>
    <col min="37" max="39" width="6.7109375" style="6" customWidth="1"/>
    <col min="40" max="41" width="6.7109375" style="5" customWidth="1"/>
    <col min="42" max="42" width="8.140625" style="5" customWidth="1"/>
    <col min="43" max="43" width="9.00390625" style="6" bestFit="1" customWidth="1"/>
    <col min="44" max="16384" width="9.140625" style="5" customWidth="1"/>
  </cols>
  <sheetData>
    <row r="2" spans="1:43" ht="18">
      <c r="A2" s="47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</row>
    <row r="3" spans="1:43" ht="18">
      <c r="A3" s="47" t="s">
        <v>86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</row>
    <row r="6" spans="1:43" s="7" customFormat="1" ht="94.5" customHeight="1">
      <c r="A6" s="44" t="s">
        <v>30</v>
      </c>
      <c r="B6" s="28" t="s">
        <v>0</v>
      </c>
      <c r="C6" s="28" t="s">
        <v>1</v>
      </c>
      <c r="D6" s="28" t="s">
        <v>100</v>
      </c>
      <c r="E6" s="28" t="s">
        <v>2</v>
      </c>
      <c r="F6" s="28" t="s">
        <v>3</v>
      </c>
      <c r="G6" s="28" t="s">
        <v>29</v>
      </c>
      <c r="H6" s="25" t="s">
        <v>4</v>
      </c>
      <c r="I6" s="25" t="s">
        <v>5</v>
      </c>
      <c r="J6" s="28" t="s">
        <v>101</v>
      </c>
      <c r="K6" s="29" t="s">
        <v>102</v>
      </c>
      <c r="L6" s="30"/>
      <c r="M6" s="28" t="s">
        <v>6</v>
      </c>
      <c r="N6" s="28" t="s">
        <v>7</v>
      </c>
      <c r="O6" s="28" t="s">
        <v>103</v>
      </c>
      <c r="P6" s="29" t="s">
        <v>8</v>
      </c>
      <c r="Q6" s="30"/>
      <c r="R6" s="28" t="s">
        <v>11</v>
      </c>
      <c r="S6" s="28" t="s">
        <v>104</v>
      </c>
      <c r="T6" s="28" t="s">
        <v>12</v>
      </c>
      <c r="U6" s="29" t="s">
        <v>13</v>
      </c>
      <c r="V6" s="30"/>
      <c r="W6" s="28" t="s">
        <v>105</v>
      </c>
      <c r="X6" s="28" t="s">
        <v>106</v>
      </c>
      <c r="Y6" s="28" t="s">
        <v>107</v>
      </c>
      <c r="Z6" s="28" t="s">
        <v>14</v>
      </c>
      <c r="AA6" s="28" t="s">
        <v>15</v>
      </c>
      <c r="AB6" s="28" t="s">
        <v>108</v>
      </c>
      <c r="AC6" s="28" t="s">
        <v>16</v>
      </c>
      <c r="AD6" s="28" t="s">
        <v>109</v>
      </c>
      <c r="AE6" s="28" t="s">
        <v>17</v>
      </c>
      <c r="AF6" s="28" t="s">
        <v>18</v>
      </c>
      <c r="AG6" s="28" t="s">
        <v>19</v>
      </c>
      <c r="AH6" s="28"/>
      <c r="AI6" s="28"/>
      <c r="AJ6" s="28"/>
      <c r="AK6" s="28" t="s">
        <v>110</v>
      </c>
      <c r="AL6" s="28" t="s">
        <v>111</v>
      </c>
      <c r="AM6" s="28" t="s">
        <v>112</v>
      </c>
      <c r="AN6" s="29" t="s">
        <v>113</v>
      </c>
      <c r="AO6" s="30"/>
      <c r="AP6" s="25" t="s">
        <v>22</v>
      </c>
      <c r="AQ6" s="31" t="s">
        <v>23</v>
      </c>
    </row>
    <row r="7" spans="1:43" s="8" customFormat="1" ht="15" customHeight="1">
      <c r="A7" s="45"/>
      <c r="B7" s="28"/>
      <c r="C7" s="28"/>
      <c r="D7" s="28"/>
      <c r="E7" s="28"/>
      <c r="F7" s="28"/>
      <c r="G7" s="28"/>
      <c r="H7" s="26"/>
      <c r="I7" s="26"/>
      <c r="J7" s="28"/>
      <c r="K7" s="28" t="s">
        <v>9</v>
      </c>
      <c r="L7" s="28" t="s">
        <v>10</v>
      </c>
      <c r="M7" s="28"/>
      <c r="N7" s="28"/>
      <c r="O7" s="28"/>
      <c r="P7" s="28" t="s">
        <v>9</v>
      </c>
      <c r="Q7" s="28" t="s">
        <v>10</v>
      </c>
      <c r="R7" s="28"/>
      <c r="S7" s="28"/>
      <c r="T7" s="28"/>
      <c r="U7" s="28" t="s">
        <v>9</v>
      </c>
      <c r="V7" s="28" t="s">
        <v>10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34" t="s">
        <v>20</v>
      </c>
      <c r="AH7" s="34"/>
      <c r="AI7" s="34" t="s">
        <v>21</v>
      </c>
      <c r="AJ7" s="34"/>
      <c r="AK7" s="28"/>
      <c r="AL7" s="28"/>
      <c r="AM7" s="28"/>
      <c r="AN7" s="28" t="s">
        <v>9</v>
      </c>
      <c r="AO7" s="28" t="s">
        <v>10</v>
      </c>
      <c r="AP7" s="26"/>
      <c r="AQ7" s="32"/>
    </row>
    <row r="8" spans="1:43" s="8" customFormat="1" ht="55.5" customHeight="1">
      <c r="A8" s="46"/>
      <c r="B8" s="28"/>
      <c r="C8" s="28"/>
      <c r="D8" s="28"/>
      <c r="E8" s="28"/>
      <c r="F8" s="28"/>
      <c r="G8" s="28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2" t="s">
        <v>9</v>
      </c>
      <c r="AH8" s="22" t="s">
        <v>10</v>
      </c>
      <c r="AI8" s="22" t="s">
        <v>9</v>
      </c>
      <c r="AJ8" s="22" t="s">
        <v>10</v>
      </c>
      <c r="AK8" s="28"/>
      <c r="AL8" s="28"/>
      <c r="AM8" s="28"/>
      <c r="AN8" s="28"/>
      <c r="AO8" s="28"/>
      <c r="AP8" s="27"/>
      <c r="AQ8" s="33"/>
    </row>
    <row r="9" spans="1:43" ht="15.75">
      <c r="A9" s="35" t="s">
        <v>89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15.75">
      <c r="A10" s="37" t="s">
        <v>31</v>
      </c>
      <c r="B10" s="36" t="s">
        <v>24</v>
      </c>
      <c r="C10" s="1" t="s">
        <v>27</v>
      </c>
      <c r="D10" s="1">
        <v>89</v>
      </c>
      <c r="E10" s="1">
        <v>50</v>
      </c>
      <c r="F10" s="1">
        <v>83</v>
      </c>
      <c r="G10" s="1">
        <v>43</v>
      </c>
      <c r="H10" s="1">
        <v>95</v>
      </c>
      <c r="I10" s="1">
        <v>72</v>
      </c>
      <c r="J10" s="1">
        <v>100</v>
      </c>
      <c r="K10" s="1"/>
      <c r="L10" s="1"/>
      <c r="M10" s="1">
        <v>92</v>
      </c>
      <c r="N10" s="1">
        <v>91</v>
      </c>
      <c r="O10" s="1">
        <v>81</v>
      </c>
      <c r="P10" s="1">
        <v>100</v>
      </c>
      <c r="Q10" s="1">
        <v>98</v>
      </c>
      <c r="R10" s="1">
        <v>100</v>
      </c>
      <c r="S10" s="1">
        <v>100</v>
      </c>
      <c r="T10" s="1">
        <v>100</v>
      </c>
      <c r="U10" s="1">
        <v>93</v>
      </c>
      <c r="V10" s="1">
        <v>87</v>
      </c>
      <c r="W10" s="1">
        <v>17</v>
      </c>
      <c r="X10" s="1">
        <v>94</v>
      </c>
      <c r="Y10" s="1">
        <v>100</v>
      </c>
      <c r="Z10" s="1">
        <v>100</v>
      </c>
      <c r="AA10" s="1">
        <v>31</v>
      </c>
      <c r="AB10" s="1">
        <v>100</v>
      </c>
      <c r="AC10" s="1">
        <v>100</v>
      </c>
      <c r="AD10" s="1">
        <v>100</v>
      </c>
      <c r="AE10" s="1">
        <v>91</v>
      </c>
      <c r="AF10" s="1">
        <v>89</v>
      </c>
      <c r="AG10" s="1">
        <v>94</v>
      </c>
      <c r="AH10" s="1">
        <v>54</v>
      </c>
      <c r="AI10" s="1">
        <v>88</v>
      </c>
      <c r="AJ10" s="1">
        <v>32</v>
      </c>
      <c r="AK10" s="1">
        <v>80</v>
      </c>
      <c r="AL10" s="1">
        <v>83</v>
      </c>
      <c r="AM10" s="1"/>
      <c r="AN10" s="1">
        <v>60</v>
      </c>
      <c r="AO10" s="1">
        <v>83</v>
      </c>
      <c r="AP10" s="1">
        <f>SUM(D10:AO10)</f>
        <v>2870</v>
      </c>
      <c r="AQ10" s="3"/>
    </row>
    <row r="11" spans="1:43" ht="15.75">
      <c r="A11" s="37"/>
      <c r="B11" s="36"/>
      <c r="C11" s="1" t="s">
        <v>28</v>
      </c>
      <c r="D11" s="1" t="s">
        <v>117</v>
      </c>
      <c r="E11" s="1" t="s">
        <v>122</v>
      </c>
      <c r="F11" s="1" t="s">
        <v>120</v>
      </c>
      <c r="G11" s="1" t="s">
        <v>120</v>
      </c>
      <c r="H11" s="1" t="s">
        <v>117</v>
      </c>
      <c r="I11" s="1" t="s">
        <v>126</v>
      </c>
      <c r="J11" s="1" t="s">
        <v>116</v>
      </c>
      <c r="K11" s="1"/>
      <c r="L11" s="1"/>
      <c r="M11" s="1" t="s">
        <v>118</v>
      </c>
      <c r="N11" s="1" t="s">
        <v>117</v>
      </c>
      <c r="O11" s="1" t="s">
        <v>119</v>
      </c>
      <c r="P11" s="1" t="s">
        <v>116</v>
      </c>
      <c r="Q11" s="2" t="s">
        <v>117</v>
      </c>
      <c r="R11" s="1" t="s">
        <v>116</v>
      </c>
      <c r="S11" s="1" t="s">
        <v>116</v>
      </c>
      <c r="T11" s="1" t="s">
        <v>116</v>
      </c>
      <c r="U11" s="1" t="s">
        <v>117</v>
      </c>
      <c r="V11" s="1" t="s">
        <v>118</v>
      </c>
      <c r="W11" s="1" t="s">
        <v>121</v>
      </c>
      <c r="X11" s="1" t="s">
        <v>117</v>
      </c>
      <c r="Y11" s="1" t="s">
        <v>116</v>
      </c>
      <c r="Z11" s="1" t="s">
        <v>116</v>
      </c>
      <c r="AA11" s="1" t="s">
        <v>128</v>
      </c>
      <c r="AB11" s="1" t="s">
        <v>116</v>
      </c>
      <c r="AC11" s="1" t="s">
        <v>116</v>
      </c>
      <c r="AD11" s="1" t="s">
        <v>116</v>
      </c>
      <c r="AE11" s="1" t="s">
        <v>117</v>
      </c>
      <c r="AF11" s="1" t="s">
        <v>117</v>
      </c>
      <c r="AG11" s="1" t="s">
        <v>117</v>
      </c>
      <c r="AH11" s="1" t="s">
        <v>189</v>
      </c>
      <c r="AI11" s="1" t="s">
        <v>118</v>
      </c>
      <c r="AJ11" s="2" t="s">
        <v>174</v>
      </c>
      <c r="AK11" s="1" t="s">
        <v>117</v>
      </c>
      <c r="AL11" s="3" t="s">
        <v>117</v>
      </c>
      <c r="AM11" s="3"/>
      <c r="AN11" s="1" t="s">
        <v>118</v>
      </c>
      <c r="AO11" s="1" t="s">
        <v>117</v>
      </c>
      <c r="AP11" s="1"/>
      <c r="AQ11" s="3"/>
    </row>
    <row r="12" spans="1:43" ht="15.75">
      <c r="A12" s="37"/>
      <c r="B12" s="36" t="s">
        <v>25</v>
      </c>
      <c r="C12" s="1" t="s">
        <v>27</v>
      </c>
      <c r="D12" s="1">
        <v>56</v>
      </c>
      <c r="E12" s="1"/>
      <c r="F12" s="1">
        <v>35</v>
      </c>
      <c r="G12" s="1"/>
      <c r="H12" s="1">
        <v>84</v>
      </c>
      <c r="I12" s="1">
        <v>86</v>
      </c>
      <c r="J12" s="1">
        <v>83</v>
      </c>
      <c r="K12" s="1"/>
      <c r="L12" s="1"/>
      <c r="M12" s="1">
        <v>67</v>
      </c>
      <c r="N12" s="1"/>
      <c r="O12" s="1"/>
      <c r="P12" s="1">
        <v>44</v>
      </c>
      <c r="Q12" s="1">
        <v>95</v>
      </c>
      <c r="R12" s="1">
        <v>91</v>
      </c>
      <c r="S12" s="1">
        <v>69</v>
      </c>
      <c r="T12" s="1">
        <v>71</v>
      </c>
      <c r="U12" s="1">
        <v>68</v>
      </c>
      <c r="V12" s="1">
        <v>43</v>
      </c>
      <c r="W12" s="1">
        <v>67</v>
      </c>
      <c r="X12" s="1">
        <v>44</v>
      </c>
      <c r="Y12" s="1">
        <v>57</v>
      </c>
      <c r="Z12" s="1">
        <v>78</v>
      </c>
      <c r="AA12" s="1"/>
      <c r="AB12" s="1">
        <v>83</v>
      </c>
      <c r="AC12" s="1">
        <v>62</v>
      </c>
      <c r="AD12" s="1"/>
      <c r="AE12" s="1">
        <v>64</v>
      </c>
      <c r="AF12" s="1">
        <v>56</v>
      </c>
      <c r="AG12" s="1">
        <v>66</v>
      </c>
      <c r="AH12" s="1">
        <v>25</v>
      </c>
      <c r="AI12" s="1">
        <v>100</v>
      </c>
      <c r="AJ12" s="1">
        <v>100</v>
      </c>
      <c r="AK12" s="3"/>
      <c r="AL12" s="3">
        <v>17</v>
      </c>
      <c r="AM12" s="3"/>
      <c r="AN12" s="1"/>
      <c r="AO12" s="1"/>
      <c r="AP12" s="1">
        <f>SUM(D12:AO12)</f>
        <v>1711</v>
      </c>
      <c r="AQ12" s="3"/>
    </row>
    <row r="13" spans="1:43" ht="15.75">
      <c r="A13" s="37"/>
      <c r="B13" s="36"/>
      <c r="C13" s="1" t="s">
        <v>28</v>
      </c>
      <c r="D13" s="1" t="s">
        <v>120</v>
      </c>
      <c r="E13" s="1"/>
      <c r="F13" s="1" t="s">
        <v>133</v>
      </c>
      <c r="G13" s="1"/>
      <c r="H13" s="1" t="s">
        <v>119</v>
      </c>
      <c r="I13" s="1" t="s">
        <v>121</v>
      </c>
      <c r="J13" s="1" t="s">
        <v>117</v>
      </c>
      <c r="K13" s="1"/>
      <c r="L13" s="2"/>
      <c r="M13" s="1" t="s">
        <v>124</v>
      </c>
      <c r="N13" s="1"/>
      <c r="O13" s="1"/>
      <c r="P13" s="2" t="s">
        <v>174</v>
      </c>
      <c r="Q13" s="1" t="s">
        <v>118</v>
      </c>
      <c r="R13" s="1" t="s">
        <v>121</v>
      </c>
      <c r="S13" s="1" t="s">
        <v>120</v>
      </c>
      <c r="T13" s="1" t="s">
        <v>121</v>
      </c>
      <c r="U13" s="2" t="s">
        <v>172</v>
      </c>
      <c r="V13" s="2" t="s">
        <v>179</v>
      </c>
      <c r="W13" s="2" t="s">
        <v>118</v>
      </c>
      <c r="X13" s="2" t="s">
        <v>125</v>
      </c>
      <c r="Y13" s="2" t="s">
        <v>119</v>
      </c>
      <c r="Z13" s="2" t="s">
        <v>121</v>
      </c>
      <c r="AA13" s="1"/>
      <c r="AB13" s="1" t="s">
        <v>119</v>
      </c>
      <c r="AC13" s="1" t="s">
        <v>121</v>
      </c>
      <c r="AD13" s="1"/>
      <c r="AE13" s="1" t="s">
        <v>120</v>
      </c>
      <c r="AF13" s="1" t="s">
        <v>120</v>
      </c>
      <c r="AG13" s="2" t="s">
        <v>189</v>
      </c>
      <c r="AH13" s="2" t="s">
        <v>190</v>
      </c>
      <c r="AI13" s="1" t="s">
        <v>116</v>
      </c>
      <c r="AJ13" s="2" t="s">
        <v>116</v>
      </c>
      <c r="AK13" s="3"/>
      <c r="AL13" s="3" t="s">
        <v>121</v>
      </c>
      <c r="AM13" s="3"/>
      <c r="AN13" s="1"/>
      <c r="AO13" s="2"/>
      <c r="AP13" s="1"/>
      <c r="AQ13" s="3"/>
    </row>
    <row r="14" spans="1:43" ht="15.75">
      <c r="A14" s="37"/>
      <c r="B14" s="36" t="s">
        <v>88</v>
      </c>
      <c r="C14" s="1" t="s">
        <v>27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">
        <v>50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23"/>
      <c r="AL14" s="23"/>
      <c r="AM14" s="23"/>
      <c r="AN14" s="9"/>
      <c r="AO14" s="9"/>
      <c r="AP14" s="1">
        <f>SUM(D14:AO14)</f>
        <v>50</v>
      </c>
      <c r="AQ14" s="3"/>
    </row>
    <row r="15" spans="1:43" ht="15.75">
      <c r="A15" s="37"/>
      <c r="B15" s="36"/>
      <c r="C15" s="1" t="s">
        <v>28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" t="s">
        <v>145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3"/>
      <c r="AL15" s="23"/>
      <c r="AM15" s="23"/>
      <c r="AN15" s="9"/>
      <c r="AO15" s="9"/>
      <c r="AP15" s="1"/>
      <c r="AQ15" s="3"/>
    </row>
    <row r="16" spans="1:43" ht="15.75">
      <c r="A16" s="37"/>
      <c r="B16" s="35" t="s">
        <v>26</v>
      </c>
      <c r="C16" s="35"/>
      <c r="D16" s="3">
        <f>D10+D12+D14</f>
        <v>145</v>
      </c>
      <c r="E16" s="3">
        <f aca="true" t="shared" si="0" ref="E16:AO16">E10+E12+E14</f>
        <v>50</v>
      </c>
      <c r="F16" s="3">
        <f t="shared" si="0"/>
        <v>118</v>
      </c>
      <c r="G16" s="3">
        <f t="shared" si="0"/>
        <v>43</v>
      </c>
      <c r="H16" s="3">
        <f t="shared" si="0"/>
        <v>179</v>
      </c>
      <c r="I16" s="3">
        <f t="shared" si="0"/>
        <v>158</v>
      </c>
      <c r="J16" s="3">
        <f t="shared" si="0"/>
        <v>183</v>
      </c>
      <c r="K16" s="3">
        <f t="shared" si="0"/>
        <v>0</v>
      </c>
      <c r="L16" s="3">
        <f t="shared" si="0"/>
        <v>0</v>
      </c>
      <c r="M16" s="3">
        <f t="shared" si="0"/>
        <v>159</v>
      </c>
      <c r="N16" s="3">
        <f t="shared" si="0"/>
        <v>91</v>
      </c>
      <c r="O16" s="3">
        <f t="shared" si="0"/>
        <v>81</v>
      </c>
      <c r="P16" s="3">
        <f t="shared" si="0"/>
        <v>144</v>
      </c>
      <c r="Q16" s="3">
        <f t="shared" si="0"/>
        <v>193</v>
      </c>
      <c r="R16" s="3">
        <f t="shared" si="0"/>
        <v>241</v>
      </c>
      <c r="S16" s="3">
        <f t="shared" si="0"/>
        <v>169</v>
      </c>
      <c r="T16" s="3">
        <f t="shared" si="0"/>
        <v>171</v>
      </c>
      <c r="U16" s="3">
        <f t="shared" si="0"/>
        <v>161</v>
      </c>
      <c r="V16" s="3">
        <f t="shared" si="0"/>
        <v>130</v>
      </c>
      <c r="W16" s="3">
        <f t="shared" si="0"/>
        <v>84</v>
      </c>
      <c r="X16" s="3">
        <f t="shared" si="0"/>
        <v>138</v>
      </c>
      <c r="Y16" s="3">
        <f t="shared" si="0"/>
        <v>157</v>
      </c>
      <c r="Z16" s="3">
        <f t="shared" si="0"/>
        <v>178</v>
      </c>
      <c r="AA16" s="3">
        <f t="shared" si="0"/>
        <v>31</v>
      </c>
      <c r="AB16" s="3">
        <f t="shared" si="0"/>
        <v>183</v>
      </c>
      <c r="AC16" s="3">
        <f t="shared" si="0"/>
        <v>162</v>
      </c>
      <c r="AD16" s="3">
        <f t="shared" si="0"/>
        <v>100</v>
      </c>
      <c r="AE16" s="3">
        <f t="shared" si="0"/>
        <v>155</v>
      </c>
      <c r="AF16" s="3">
        <f t="shared" si="0"/>
        <v>145</v>
      </c>
      <c r="AG16" s="3">
        <f t="shared" si="0"/>
        <v>160</v>
      </c>
      <c r="AH16" s="3">
        <f t="shared" si="0"/>
        <v>79</v>
      </c>
      <c r="AI16" s="3">
        <f t="shared" si="0"/>
        <v>188</v>
      </c>
      <c r="AJ16" s="3">
        <f t="shared" si="0"/>
        <v>132</v>
      </c>
      <c r="AK16" s="3">
        <f t="shared" si="0"/>
        <v>80</v>
      </c>
      <c r="AL16" s="3">
        <f t="shared" si="0"/>
        <v>100</v>
      </c>
      <c r="AM16" s="3">
        <f t="shared" si="0"/>
        <v>0</v>
      </c>
      <c r="AN16" s="3">
        <f t="shared" si="0"/>
        <v>60</v>
      </c>
      <c r="AO16" s="3">
        <f t="shared" si="0"/>
        <v>83</v>
      </c>
      <c r="AP16" s="3">
        <f>AP10+AP12+AP14</f>
        <v>4631</v>
      </c>
      <c r="AQ16" s="50" t="s">
        <v>116</v>
      </c>
    </row>
    <row r="17" spans="1:43" ht="15.75">
      <c r="A17" s="37" t="s">
        <v>32</v>
      </c>
      <c r="B17" s="36" t="s">
        <v>24</v>
      </c>
      <c r="C17" s="1" t="s">
        <v>27</v>
      </c>
      <c r="D17" s="1">
        <v>22</v>
      </c>
      <c r="E17" s="1">
        <v>83</v>
      </c>
      <c r="F17" s="1">
        <v>100</v>
      </c>
      <c r="G17" s="1">
        <v>100</v>
      </c>
      <c r="H17" s="1">
        <v>89</v>
      </c>
      <c r="I17" s="1">
        <v>100</v>
      </c>
      <c r="J17" s="1">
        <v>67</v>
      </c>
      <c r="K17" s="1"/>
      <c r="L17" s="1"/>
      <c r="M17" s="1">
        <v>96</v>
      </c>
      <c r="N17" s="1">
        <v>100</v>
      </c>
      <c r="O17" s="1">
        <v>100</v>
      </c>
      <c r="P17" s="1">
        <v>44</v>
      </c>
      <c r="Q17" s="1">
        <v>93</v>
      </c>
      <c r="R17" s="1">
        <v>93</v>
      </c>
      <c r="S17" s="1">
        <v>92</v>
      </c>
      <c r="T17" s="1">
        <v>94</v>
      </c>
      <c r="U17" s="1"/>
      <c r="V17" s="1">
        <v>57</v>
      </c>
      <c r="W17" s="1">
        <v>50</v>
      </c>
      <c r="X17" s="1">
        <v>13</v>
      </c>
      <c r="Y17" s="1">
        <v>71</v>
      </c>
      <c r="Z17" s="1">
        <v>91</v>
      </c>
      <c r="AA17" s="1"/>
      <c r="AB17" s="1"/>
      <c r="AC17" s="1">
        <v>85</v>
      </c>
      <c r="AD17" s="1">
        <v>50</v>
      </c>
      <c r="AE17" s="1">
        <v>82</v>
      </c>
      <c r="AF17" s="1">
        <v>67</v>
      </c>
      <c r="AG17" s="1">
        <v>100</v>
      </c>
      <c r="AH17" s="1">
        <v>92</v>
      </c>
      <c r="AI17" s="1">
        <v>59</v>
      </c>
      <c r="AJ17" s="1">
        <v>68</v>
      </c>
      <c r="AK17" s="1">
        <v>40</v>
      </c>
      <c r="AL17" s="3">
        <v>100</v>
      </c>
      <c r="AM17" s="1">
        <v>43</v>
      </c>
      <c r="AN17" s="1"/>
      <c r="AO17" s="1">
        <v>33</v>
      </c>
      <c r="AP17" s="1">
        <f>SUM(D17:AO17)</f>
        <v>2374</v>
      </c>
      <c r="AQ17" s="3"/>
    </row>
    <row r="18" spans="1:43" ht="15.75">
      <c r="A18" s="37"/>
      <c r="B18" s="36"/>
      <c r="C18" s="1" t="s">
        <v>28</v>
      </c>
      <c r="D18" s="1" t="s">
        <v>123</v>
      </c>
      <c r="E18" s="1" t="s">
        <v>118</v>
      </c>
      <c r="F18" s="1" t="s">
        <v>116</v>
      </c>
      <c r="G18" s="1" t="s">
        <v>116</v>
      </c>
      <c r="H18" s="1" t="s">
        <v>118</v>
      </c>
      <c r="I18" s="1" t="s">
        <v>116</v>
      </c>
      <c r="J18" s="1" t="s">
        <v>118</v>
      </c>
      <c r="K18" s="2"/>
      <c r="L18" s="1"/>
      <c r="M18" s="1" t="s">
        <v>117</v>
      </c>
      <c r="N18" s="1" t="s">
        <v>116</v>
      </c>
      <c r="O18" s="1" t="s">
        <v>116</v>
      </c>
      <c r="P18" s="2" t="s">
        <v>174</v>
      </c>
      <c r="Q18" s="2" t="s">
        <v>119</v>
      </c>
      <c r="R18" s="1" t="s">
        <v>120</v>
      </c>
      <c r="S18" s="1" t="s">
        <v>117</v>
      </c>
      <c r="T18" s="1" t="s">
        <v>117</v>
      </c>
      <c r="U18" s="1"/>
      <c r="V18" s="2" t="s">
        <v>173</v>
      </c>
      <c r="W18" s="1" t="s">
        <v>119</v>
      </c>
      <c r="X18" s="1" t="s">
        <v>132</v>
      </c>
      <c r="Y18" s="1" t="s">
        <v>118</v>
      </c>
      <c r="Z18" s="1" t="s">
        <v>118</v>
      </c>
      <c r="AA18" s="1"/>
      <c r="AB18" s="1"/>
      <c r="AC18" s="1" t="s">
        <v>118</v>
      </c>
      <c r="AD18" s="1" t="s">
        <v>118</v>
      </c>
      <c r="AE18" s="1" t="s">
        <v>118</v>
      </c>
      <c r="AF18" s="1" t="s">
        <v>119</v>
      </c>
      <c r="AG18" s="1" t="s">
        <v>116</v>
      </c>
      <c r="AH18" s="2" t="s">
        <v>117</v>
      </c>
      <c r="AI18" s="1" t="s">
        <v>173</v>
      </c>
      <c r="AJ18" s="1" t="s">
        <v>172</v>
      </c>
      <c r="AK18" s="1" t="s">
        <v>119</v>
      </c>
      <c r="AL18" s="3" t="s">
        <v>116</v>
      </c>
      <c r="AM18" s="1" t="s">
        <v>120</v>
      </c>
      <c r="AN18" s="2"/>
      <c r="AO18" s="1" t="s">
        <v>120</v>
      </c>
      <c r="AP18" s="1"/>
      <c r="AQ18" s="3"/>
    </row>
    <row r="19" spans="1:43" ht="15.75">
      <c r="A19" s="37"/>
      <c r="B19" s="36" t="s">
        <v>25</v>
      </c>
      <c r="C19" s="1" t="s">
        <v>27</v>
      </c>
      <c r="D19" s="1"/>
      <c r="E19" s="1"/>
      <c r="F19" s="1">
        <v>70</v>
      </c>
      <c r="G19" s="1">
        <v>57</v>
      </c>
      <c r="H19" s="1">
        <v>47</v>
      </c>
      <c r="I19" s="1">
        <v>89</v>
      </c>
      <c r="J19" s="1">
        <v>33</v>
      </c>
      <c r="K19" s="1"/>
      <c r="L19" s="1"/>
      <c r="M19" s="1">
        <v>13</v>
      </c>
      <c r="N19" s="1">
        <v>45</v>
      </c>
      <c r="O19" s="1"/>
      <c r="P19" s="1">
        <v>62</v>
      </c>
      <c r="Q19" s="1">
        <v>65</v>
      </c>
      <c r="R19" s="1">
        <v>85</v>
      </c>
      <c r="S19" s="1">
        <v>85</v>
      </c>
      <c r="T19" s="1">
        <v>82</v>
      </c>
      <c r="U19" s="1"/>
      <c r="V19" s="1"/>
      <c r="W19" s="1"/>
      <c r="X19" s="1"/>
      <c r="Y19" s="1">
        <v>43</v>
      </c>
      <c r="Z19" s="1">
        <v>65</v>
      </c>
      <c r="AA19" s="1"/>
      <c r="AB19" s="1"/>
      <c r="AC19" s="1">
        <v>38</v>
      </c>
      <c r="AD19" s="1"/>
      <c r="AE19" s="1">
        <v>55</v>
      </c>
      <c r="AF19" s="1">
        <v>44</v>
      </c>
      <c r="AG19" s="1">
        <v>88</v>
      </c>
      <c r="AH19" s="1"/>
      <c r="AI19" s="1">
        <v>41</v>
      </c>
      <c r="AJ19" s="1">
        <v>32</v>
      </c>
      <c r="AK19" s="3"/>
      <c r="AL19" s="3">
        <v>33</v>
      </c>
      <c r="AM19" s="3"/>
      <c r="AN19" s="1"/>
      <c r="AO19" s="1"/>
      <c r="AP19" s="1">
        <f>SUM(D19:AO19)</f>
        <v>1172</v>
      </c>
      <c r="AQ19" s="3"/>
    </row>
    <row r="20" spans="1:43" ht="15.75">
      <c r="A20" s="37"/>
      <c r="B20" s="36"/>
      <c r="C20" s="1" t="s">
        <v>28</v>
      </c>
      <c r="D20" s="1"/>
      <c r="E20" s="1"/>
      <c r="F20" s="1" t="s">
        <v>123</v>
      </c>
      <c r="G20" s="1" t="s">
        <v>119</v>
      </c>
      <c r="H20" s="1" t="s">
        <v>126</v>
      </c>
      <c r="I20" s="1" t="s">
        <v>120</v>
      </c>
      <c r="J20" s="1" t="s">
        <v>120</v>
      </c>
      <c r="K20" s="1"/>
      <c r="L20" s="2"/>
      <c r="M20" s="1" t="s">
        <v>139</v>
      </c>
      <c r="N20" s="1" t="s">
        <v>122</v>
      </c>
      <c r="O20" s="1"/>
      <c r="P20" s="1" t="s">
        <v>173</v>
      </c>
      <c r="Q20" s="1" t="s">
        <v>184</v>
      </c>
      <c r="R20" s="1" t="s">
        <v>124</v>
      </c>
      <c r="S20" s="1" t="s">
        <v>118</v>
      </c>
      <c r="T20" s="1" t="s">
        <v>119</v>
      </c>
      <c r="U20" s="2"/>
      <c r="V20" s="2"/>
      <c r="W20" s="1"/>
      <c r="X20" s="1"/>
      <c r="Y20" s="1" t="s">
        <v>120</v>
      </c>
      <c r="Z20" s="1" t="s">
        <v>124</v>
      </c>
      <c r="AA20" s="1"/>
      <c r="AB20" s="1"/>
      <c r="AC20" s="1" t="s">
        <v>124</v>
      </c>
      <c r="AD20" s="1"/>
      <c r="AE20" s="1" t="s">
        <v>121</v>
      </c>
      <c r="AF20" s="1" t="s">
        <v>121</v>
      </c>
      <c r="AG20" s="1" t="s">
        <v>118</v>
      </c>
      <c r="AH20" s="2"/>
      <c r="AI20" s="2" t="s">
        <v>174</v>
      </c>
      <c r="AJ20" s="2" t="s">
        <v>174</v>
      </c>
      <c r="AK20" s="3"/>
      <c r="AL20" s="3" t="s">
        <v>120</v>
      </c>
      <c r="AM20" s="3"/>
      <c r="AN20" s="1"/>
      <c r="AO20" s="2"/>
      <c r="AP20" s="1"/>
      <c r="AQ20" s="3"/>
    </row>
    <row r="21" spans="1:43" ht="15.75">
      <c r="A21" s="37"/>
      <c r="B21" s="36" t="s">
        <v>88</v>
      </c>
      <c r="C21" s="1" t="s">
        <v>27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">
        <v>72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3"/>
      <c r="AL21" s="23"/>
      <c r="AM21" s="23"/>
      <c r="AN21" s="9"/>
      <c r="AO21" s="9"/>
      <c r="AP21" s="1">
        <f>SUM(D21:AO21)</f>
        <v>72</v>
      </c>
      <c r="AQ21" s="3"/>
    </row>
    <row r="22" spans="1:43" ht="15.75">
      <c r="A22" s="37"/>
      <c r="B22" s="36"/>
      <c r="C22" s="1" t="s">
        <v>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" t="s">
        <v>133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23"/>
      <c r="AL22" s="23"/>
      <c r="AM22" s="23"/>
      <c r="AN22" s="9"/>
      <c r="AO22" s="9"/>
      <c r="AP22" s="1"/>
      <c r="AQ22" s="3"/>
    </row>
    <row r="23" spans="1:43" ht="15.75">
      <c r="A23" s="37"/>
      <c r="B23" s="35" t="s">
        <v>26</v>
      </c>
      <c r="C23" s="35"/>
      <c r="D23" s="3">
        <f>D17+D19+D21</f>
        <v>22</v>
      </c>
      <c r="E23" s="3">
        <f aca="true" t="shared" si="1" ref="E23:AO23">E17+E19+E21</f>
        <v>83</v>
      </c>
      <c r="F23" s="3">
        <f t="shared" si="1"/>
        <v>170</v>
      </c>
      <c r="G23" s="3">
        <f t="shared" si="1"/>
        <v>157</v>
      </c>
      <c r="H23" s="3">
        <f t="shared" si="1"/>
        <v>136</v>
      </c>
      <c r="I23" s="3">
        <f t="shared" si="1"/>
        <v>189</v>
      </c>
      <c r="J23" s="3">
        <f t="shared" si="1"/>
        <v>100</v>
      </c>
      <c r="K23" s="3">
        <f t="shared" si="1"/>
        <v>0</v>
      </c>
      <c r="L23" s="3">
        <f t="shared" si="1"/>
        <v>0</v>
      </c>
      <c r="M23" s="3">
        <f t="shared" si="1"/>
        <v>109</v>
      </c>
      <c r="N23" s="3">
        <f t="shared" si="1"/>
        <v>145</v>
      </c>
      <c r="O23" s="3">
        <f t="shared" si="1"/>
        <v>100</v>
      </c>
      <c r="P23" s="3">
        <f t="shared" si="1"/>
        <v>106</v>
      </c>
      <c r="Q23" s="3">
        <f t="shared" si="1"/>
        <v>158</v>
      </c>
      <c r="R23" s="3">
        <f t="shared" si="1"/>
        <v>250</v>
      </c>
      <c r="S23" s="3">
        <f t="shared" si="1"/>
        <v>177</v>
      </c>
      <c r="T23" s="3">
        <f t="shared" si="1"/>
        <v>176</v>
      </c>
      <c r="U23" s="3">
        <f t="shared" si="1"/>
        <v>0</v>
      </c>
      <c r="V23" s="3">
        <f t="shared" si="1"/>
        <v>57</v>
      </c>
      <c r="W23" s="3">
        <f t="shared" si="1"/>
        <v>50</v>
      </c>
      <c r="X23" s="3">
        <f t="shared" si="1"/>
        <v>13</v>
      </c>
      <c r="Y23" s="3">
        <f t="shared" si="1"/>
        <v>114</v>
      </c>
      <c r="Z23" s="3">
        <f t="shared" si="1"/>
        <v>156</v>
      </c>
      <c r="AA23" s="3">
        <f t="shared" si="1"/>
        <v>0</v>
      </c>
      <c r="AB23" s="3">
        <f t="shared" si="1"/>
        <v>0</v>
      </c>
      <c r="AC23" s="3">
        <f t="shared" si="1"/>
        <v>123</v>
      </c>
      <c r="AD23" s="3">
        <f t="shared" si="1"/>
        <v>50</v>
      </c>
      <c r="AE23" s="3">
        <f t="shared" si="1"/>
        <v>137</v>
      </c>
      <c r="AF23" s="3">
        <f t="shared" si="1"/>
        <v>111</v>
      </c>
      <c r="AG23" s="3">
        <f t="shared" si="1"/>
        <v>188</v>
      </c>
      <c r="AH23" s="3">
        <f t="shared" si="1"/>
        <v>92</v>
      </c>
      <c r="AI23" s="3">
        <f t="shared" si="1"/>
        <v>100</v>
      </c>
      <c r="AJ23" s="3">
        <f t="shared" si="1"/>
        <v>100</v>
      </c>
      <c r="AK23" s="3">
        <f t="shared" si="1"/>
        <v>40</v>
      </c>
      <c r="AL23" s="3">
        <f t="shared" si="1"/>
        <v>133</v>
      </c>
      <c r="AM23" s="3">
        <f t="shared" si="1"/>
        <v>43</v>
      </c>
      <c r="AN23" s="3">
        <f t="shared" si="1"/>
        <v>0</v>
      </c>
      <c r="AO23" s="3">
        <f t="shared" si="1"/>
        <v>33</v>
      </c>
      <c r="AP23" s="3">
        <f>AP17+AP19+AP21</f>
        <v>3618</v>
      </c>
      <c r="AQ23" s="49" t="s">
        <v>117</v>
      </c>
    </row>
    <row r="24" spans="1:43" ht="15.75">
      <c r="A24" s="35" t="s">
        <v>90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15.75">
      <c r="A25" s="37" t="s">
        <v>33</v>
      </c>
      <c r="B25" s="36" t="s">
        <v>24</v>
      </c>
      <c r="C25" s="1" t="s">
        <v>27</v>
      </c>
      <c r="D25" s="1">
        <v>100</v>
      </c>
      <c r="E25" s="1">
        <v>75</v>
      </c>
      <c r="F25" s="1">
        <v>87</v>
      </c>
      <c r="G25" s="1">
        <v>86</v>
      </c>
      <c r="H25" s="1">
        <v>74</v>
      </c>
      <c r="I25" s="1">
        <v>44</v>
      </c>
      <c r="J25" s="1">
        <v>50</v>
      </c>
      <c r="K25" s="1"/>
      <c r="L25" s="1"/>
      <c r="M25" s="1">
        <v>88</v>
      </c>
      <c r="N25" s="1">
        <v>73</v>
      </c>
      <c r="O25" s="1">
        <v>94</v>
      </c>
      <c r="P25" s="1">
        <v>74</v>
      </c>
      <c r="Q25" s="1">
        <v>100</v>
      </c>
      <c r="R25" s="1">
        <v>96</v>
      </c>
      <c r="S25" s="1">
        <v>23</v>
      </c>
      <c r="T25" s="1">
        <v>76</v>
      </c>
      <c r="U25" s="1">
        <v>86</v>
      </c>
      <c r="V25" s="1">
        <v>70</v>
      </c>
      <c r="W25" s="1">
        <v>33</v>
      </c>
      <c r="X25" s="1">
        <v>75</v>
      </c>
      <c r="Y25" s="1">
        <v>86</v>
      </c>
      <c r="Z25" s="1">
        <v>61</v>
      </c>
      <c r="AA25" s="1">
        <v>94</v>
      </c>
      <c r="AB25" s="1"/>
      <c r="AC25" s="1"/>
      <c r="AD25" s="1"/>
      <c r="AE25" s="1">
        <v>45</v>
      </c>
      <c r="AF25" s="1">
        <v>78</v>
      </c>
      <c r="AG25" s="1">
        <v>41</v>
      </c>
      <c r="AH25" s="1"/>
      <c r="AI25" s="1">
        <v>72</v>
      </c>
      <c r="AJ25" s="1">
        <v>32</v>
      </c>
      <c r="AK25" s="3"/>
      <c r="AL25" s="3"/>
      <c r="AM25" s="3"/>
      <c r="AN25" s="1"/>
      <c r="AO25" s="1"/>
      <c r="AP25" s="1">
        <f>SUM(D25:AO25)</f>
        <v>1913</v>
      </c>
      <c r="AQ25" s="3"/>
    </row>
    <row r="26" spans="1:43" ht="15.75">
      <c r="A26" s="37"/>
      <c r="B26" s="36"/>
      <c r="C26" s="1" t="s">
        <v>28</v>
      </c>
      <c r="D26" s="1" t="s">
        <v>116</v>
      </c>
      <c r="E26" s="1" t="s">
        <v>119</v>
      </c>
      <c r="F26" s="1" t="s">
        <v>119</v>
      </c>
      <c r="G26" s="1" t="s">
        <v>117</v>
      </c>
      <c r="H26" s="1" t="s">
        <v>121</v>
      </c>
      <c r="I26" s="1" t="s">
        <v>138</v>
      </c>
      <c r="J26" s="2" t="s">
        <v>119</v>
      </c>
      <c r="K26" s="2"/>
      <c r="L26" s="2"/>
      <c r="M26" s="1" t="s">
        <v>119</v>
      </c>
      <c r="N26" s="1" t="s">
        <v>119</v>
      </c>
      <c r="O26" s="1" t="s">
        <v>117</v>
      </c>
      <c r="P26" s="1" t="s">
        <v>172</v>
      </c>
      <c r="Q26" s="2" t="s">
        <v>116</v>
      </c>
      <c r="R26" s="1" t="s">
        <v>118</v>
      </c>
      <c r="S26" s="1" t="s">
        <v>126</v>
      </c>
      <c r="T26" s="1" t="s">
        <v>120</v>
      </c>
      <c r="U26" s="2" t="s">
        <v>118</v>
      </c>
      <c r="V26" s="2" t="s">
        <v>172</v>
      </c>
      <c r="W26" s="1" t="s">
        <v>120</v>
      </c>
      <c r="X26" s="1" t="s">
        <v>120</v>
      </c>
      <c r="Y26" s="1" t="s">
        <v>117</v>
      </c>
      <c r="Z26" s="1" t="s">
        <v>125</v>
      </c>
      <c r="AA26" s="1" t="s">
        <v>117</v>
      </c>
      <c r="AB26" s="1"/>
      <c r="AC26" s="1"/>
      <c r="AD26" s="1"/>
      <c r="AE26" s="1" t="s">
        <v>122</v>
      </c>
      <c r="AF26" s="1" t="s">
        <v>118</v>
      </c>
      <c r="AG26" s="2" t="s">
        <v>174</v>
      </c>
      <c r="AH26" s="1"/>
      <c r="AI26" s="2" t="s">
        <v>172</v>
      </c>
      <c r="AJ26" s="2" t="s">
        <v>174</v>
      </c>
      <c r="AK26" s="3"/>
      <c r="AL26" s="3"/>
      <c r="AM26" s="3"/>
      <c r="AN26" s="2"/>
      <c r="AO26" s="2"/>
      <c r="AP26" s="1"/>
      <c r="AQ26" s="3"/>
    </row>
    <row r="27" spans="1:43" ht="15.75">
      <c r="A27" s="37"/>
      <c r="B27" s="44" t="s">
        <v>25</v>
      </c>
      <c r="C27" s="1" t="s">
        <v>27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">
        <v>76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23"/>
      <c r="AL27" s="23"/>
      <c r="AM27" s="23"/>
      <c r="AN27" s="9"/>
      <c r="AO27" s="9"/>
      <c r="AP27" s="1">
        <f>SUM(D27:AO27)</f>
        <v>76</v>
      </c>
      <c r="AQ27" s="3"/>
    </row>
    <row r="28" spans="1:43" ht="15.75">
      <c r="A28" s="37"/>
      <c r="B28" s="46"/>
      <c r="C28" s="1" t="s">
        <v>28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" t="s">
        <v>130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23"/>
      <c r="AL28" s="23"/>
      <c r="AM28" s="23"/>
      <c r="AN28" s="9"/>
      <c r="AO28" s="9"/>
      <c r="AP28" s="1"/>
      <c r="AQ28" s="3"/>
    </row>
    <row r="29" spans="1:43" ht="15.75">
      <c r="A29" s="37"/>
      <c r="B29" s="35" t="s">
        <v>26</v>
      </c>
      <c r="C29" s="35"/>
      <c r="D29" s="3">
        <f aca="true" t="shared" si="2" ref="D29:AP29">D25+D27</f>
        <v>100</v>
      </c>
      <c r="E29" s="3">
        <f t="shared" si="2"/>
        <v>75</v>
      </c>
      <c r="F29" s="3">
        <f t="shared" si="2"/>
        <v>87</v>
      </c>
      <c r="G29" s="3">
        <f t="shared" si="2"/>
        <v>86</v>
      </c>
      <c r="H29" s="3">
        <f t="shared" si="2"/>
        <v>74</v>
      </c>
      <c r="I29" s="3">
        <f t="shared" si="2"/>
        <v>44</v>
      </c>
      <c r="J29" s="3">
        <f t="shared" si="2"/>
        <v>50</v>
      </c>
      <c r="K29" s="3">
        <f t="shared" si="2"/>
        <v>0</v>
      </c>
      <c r="L29" s="3">
        <f t="shared" si="2"/>
        <v>0</v>
      </c>
      <c r="M29" s="3">
        <f t="shared" si="2"/>
        <v>88</v>
      </c>
      <c r="N29" s="3">
        <f t="shared" si="2"/>
        <v>73</v>
      </c>
      <c r="O29" s="3">
        <f t="shared" si="2"/>
        <v>94</v>
      </c>
      <c r="P29" s="3">
        <f t="shared" si="2"/>
        <v>74</v>
      </c>
      <c r="Q29" s="3">
        <f t="shared" si="2"/>
        <v>100</v>
      </c>
      <c r="R29" s="3">
        <f t="shared" si="2"/>
        <v>172</v>
      </c>
      <c r="S29" s="3">
        <f t="shared" si="2"/>
        <v>23</v>
      </c>
      <c r="T29" s="3">
        <f t="shared" si="2"/>
        <v>76</v>
      </c>
      <c r="U29" s="3">
        <f t="shared" si="2"/>
        <v>86</v>
      </c>
      <c r="V29" s="3">
        <f t="shared" si="2"/>
        <v>70</v>
      </c>
      <c r="W29" s="3">
        <f t="shared" si="2"/>
        <v>33</v>
      </c>
      <c r="X29" s="3">
        <f t="shared" si="2"/>
        <v>75</v>
      </c>
      <c r="Y29" s="3">
        <f t="shared" si="2"/>
        <v>86</v>
      </c>
      <c r="Z29" s="3">
        <f t="shared" si="2"/>
        <v>61</v>
      </c>
      <c r="AA29" s="3">
        <f t="shared" si="2"/>
        <v>94</v>
      </c>
      <c r="AB29" s="3">
        <f t="shared" si="2"/>
        <v>0</v>
      </c>
      <c r="AC29" s="3">
        <f t="shared" si="2"/>
        <v>0</v>
      </c>
      <c r="AD29" s="3">
        <f t="shared" si="2"/>
        <v>0</v>
      </c>
      <c r="AE29" s="3">
        <f t="shared" si="2"/>
        <v>45</v>
      </c>
      <c r="AF29" s="3">
        <f t="shared" si="2"/>
        <v>78</v>
      </c>
      <c r="AG29" s="3">
        <f t="shared" si="2"/>
        <v>41</v>
      </c>
      <c r="AH29" s="3">
        <f t="shared" si="2"/>
        <v>0</v>
      </c>
      <c r="AI29" s="3">
        <f t="shared" si="2"/>
        <v>72</v>
      </c>
      <c r="AJ29" s="3">
        <f t="shared" si="2"/>
        <v>32</v>
      </c>
      <c r="AK29" s="3">
        <f t="shared" si="2"/>
        <v>0</v>
      </c>
      <c r="AL29" s="3">
        <f t="shared" si="2"/>
        <v>0</v>
      </c>
      <c r="AM29" s="3">
        <f t="shared" si="2"/>
        <v>0</v>
      </c>
      <c r="AN29" s="3">
        <f t="shared" si="2"/>
        <v>0</v>
      </c>
      <c r="AO29" s="3">
        <f t="shared" si="2"/>
        <v>0</v>
      </c>
      <c r="AP29" s="3">
        <f t="shared" si="2"/>
        <v>1989</v>
      </c>
      <c r="AQ29" s="49" t="s">
        <v>116</v>
      </c>
    </row>
    <row r="30" spans="1:43" ht="15.75">
      <c r="A30" s="37" t="s">
        <v>34</v>
      </c>
      <c r="B30" s="36" t="s">
        <v>24</v>
      </c>
      <c r="C30" s="1" t="s">
        <v>27</v>
      </c>
      <c r="D30" s="1"/>
      <c r="E30" s="1">
        <v>92</v>
      </c>
      <c r="F30" s="1">
        <v>52</v>
      </c>
      <c r="G30" s="1">
        <v>29</v>
      </c>
      <c r="H30" s="1">
        <v>58</v>
      </c>
      <c r="I30" s="1">
        <v>47</v>
      </c>
      <c r="J30" s="1">
        <v>17</v>
      </c>
      <c r="K30" s="1"/>
      <c r="L30" s="1"/>
      <c r="M30" s="1">
        <v>100</v>
      </c>
      <c r="N30" s="1">
        <v>64</v>
      </c>
      <c r="O30" s="1">
        <v>31</v>
      </c>
      <c r="P30" s="1">
        <v>94</v>
      </c>
      <c r="Q30" s="1">
        <v>84</v>
      </c>
      <c r="R30" s="1">
        <v>94</v>
      </c>
      <c r="S30" s="1">
        <v>77</v>
      </c>
      <c r="T30" s="1">
        <v>59</v>
      </c>
      <c r="U30" s="1">
        <v>25</v>
      </c>
      <c r="V30" s="1">
        <v>13</v>
      </c>
      <c r="W30" s="1">
        <v>100</v>
      </c>
      <c r="X30" s="1">
        <v>81</v>
      </c>
      <c r="Y30" s="1"/>
      <c r="Z30" s="1">
        <v>74</v>
      </c>
      <c r="AA30" s="1">
        <v>25</v>
      </c>
      <c r="AB30" s="1">
        <v>94</v>
      </c>
      <c r="AC30" s="1">
        <v>54</v>
      </c>
      <c r="AD30" s="1"/>
      <c r="AE30" s="1"/>
      <c r="AF30" s="1">
        <v>100</v>
      </c>
      <c r="AG30" s="1">
        <v>81</v>
      </c>
      <c r="AH30" s="1">
        <v>100</v>
      </c>
      <c r="AI30" s="1">
        <v>41</v>
      </c>
      <c r="AJ30" s="1"/>
      <c r="AK30" s="3"/>
      <c r="AL30" s="3"/>
      <c r="AM30" s="3"/>
      <c r="AN30" s="1">
        <v>80</v>
      </c>
      <c r="AO30" s="1">
        <v>67</v>
      </c>
      <c r="AP30" s="1">
        <f>SUM(D30:AO30)</f>
        <v>1833</v>
      </c>
      <c r="AQ30" s="3"/>
    </row>
    <row r="31" spans="1:43" ht="15.75">
      <c r="A31" s="37"/>
      <c r="B31" s="36"/>
      <c r="C31" s="1" t="s">
        <v>28</v>
      </c>
      <c r="D31" s="1"/>
      <c r="E31" s="1" t="s">
        <v>117</v>
      </c>
      <c r="F31" s="2" t="s">
        <v>128</v>
      </c>
      <c r="G31" s="1" t="s">
        <v>121</v>
      </c>
      <c r="H31" s="1" t="s">
        <v>124</v>
      </c>
      <c r="I31" s="1" t="s">
        <v>137</v>
      </c>
      <c r="J31" s="1" t="s">
        <v>121</v>
      </c>
      <c r="K31" s="1"/>
      <c r="L31" s="1"/>
      <c r="M31" s="1" t="s">
        <v>116</v>
      </c>
      <c r="N31" s="1" t="s">
        <v>120</v>
      </c>
      <c r="O31" s="1" t="s">
        <v>128</v>
      </c>
      <c r="P31" s="24" t="s">
        <v>117</v>
      </c>
      <c r="Q31" s="1" t="s">
        <v>173</v>
      </c>
      <c r="R31" s="1" t="s">
        <v>119</v>
      </c>
      <c r="S31" s="1" t="s">
        <v>119</v>
      </c>
      <c r="T31" s="1" t="s">
        <v>123</v>
      </c>
      <c r="U31" s="2" t="s">
        <v>181</v>
      </c>
      <c r="V31" s="2" t="s">
        <v>182</v>
      </c>
      <c r="W31" s="1" t="s">
        <v>116</v>
      </c>
      <c r="X31" s="1" t="s">
        <v>119</v>
      </c>
      <c r="Y31" s="1"/>
      <c r="Z31" s="1" t="s">
        <v>122</v>
      </c>
      <c r="AA31" s="1" t="s">
        <v>129</v>
      </c>
      <c r="AB31" s="1" t="s">
        <v>117</v>
      </c>
      <c r="AC31" s="1" t="s">
        <v>122</v>
      </c>
      <c r="AD31" s="1"/>
      <c r="AE31" s="1"/>
      <c r="AF31" s="1" t="s">
        <v>116</v>
      </c>
      <c r="AG31" s="2" t="s">
        <v>119</v>
      </c>
      <c r="AH31" s="1" t="s">
        <v>116</v>
      </c>
      <c r="AI31" s="2" t="s">
        <v>174</v>
      </c>
      <c r="AJ31" s="1"/>
      <c r="AK31" s="3"/>
      <c r="AL31" s="3"/>
      <c r="AM31" s="3"/>
      <c r="AN31" s="1" t="s">
        <v>117</v>
      </c>
      <c r="AO31" s="1" t="s">
        <v>118</v>
      </c>
      <c r="AP31" s="1"/>
      <c r="AQ31" s="3"/>
    </row>
    <row r="32" spans="1:43" ht="15.75">
      <c r="A32" s="37"/>
      <c r="B32" s="36" t="s">
        <v>25</v>
      </c>
      <c r="C32" s="1" t="s">
        <v>27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">
        <v>87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23"/>
      <c r="AL32" s="23"/>
      <c r="AM32" s="23"/>
      <c r="AN32" s="9"/>
      <c r="AO32" s="9"/>
      <c r="AP32" s="1">
        <f>SUM(D32:AO32)</f>
        <v>87</v>
      </c>
      <c r="AQ32" s="3"/>
    </row>
    <row r="33" spans="1:43" ht="15.75">
      <c r="A33" s="37"/>
      <c r="B33" s="36"/>
      <c r="C33" s="1" t="s">
        <v>28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" t="s">
        <v>123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23"/>
      <c r="AL33" s="23"/>
      <c r="AM33" s="23"/>
      <c r="AN33" s="9"/>
      <c r="AO33" s="9"/>
      <c r="AP33" s="1"/>
      <c r="AQ33" s="3"/>
    </row>
    <row r="34" spans="1:43" ht="15.75">
      <c r="A34" s="37"/>
      <c r="B34" s="35" t="s">
        <v>26</v>
      </c>
      <c r="C34" s="35"/>
      <c r="D34" s="3">
        <f aca="true" t="shared" si="3" ref="D34:AO34">D30+D32</f>
        <v>0</v>
      </c>
      <c r="E34" s="3">
        <f t="shared" si="3"/>
        <v>92</v>
      </c>
      <c r="F34" s="3">
        <f t="shared" si="3"/>
        <v>52</v>
      </c>
      <c r="G34" s="3">
        <f t="shared" si="3"/>
        <v>29</v>
      </c>
      <c r="H34" s="3">
        <f t="shared" si="3"/>
        <v>58</v>
      </c>
      <c r="I34" s="3">
        <f t="shared" si="3"/>
        <v>47</v>
      </c>
      <c r="J34" s="3">
        <f t="shared" si="3"/>
        <v>17</v>
      </c>
      <c r="K34" s="3">
        <f t="shared" si="3"/>
        <v>0</v>
      </c>
      <c r="L34" s="3">
        <f t="shared" si="3"/>
        <v>0</v>
      </c>
      <c r="M34" s="3">
        <f t="shared" si="3"/>
        <v>100</v>
      </c>
      <c r="N34" s="3">
        <f t="shared" si="3"/>
        <v>64</v>
      </c>
      <c r="O34" s="3">
        <f t="shared" si="3"/>
        <v>31</v>
      </c>
      <c r="P34" s="3">
        <f t="shared" si="3"/>
        <v>94</v>
      </c>
      <c r="Q34" s="3">
        <f t="shared" si="3"/>
        <v>84</v>
      </c>
      <c r="R34" s="3">
        <f t="shared" si="3"/>
        <v>181</v>
      </c>
      <c r="S34" s="3">
        <f t="shared" si="3"/>
        <v>77</v>
      </c>
      <c r="T34" s="3">
        <f t="shared" si="3"/>
        <v>59</v>
      </c>
      <c r="U34" s="3">
        <f t="shared" si="3"/>
        <v>25</v>
      </c>
      <c r="V34" s="3">
        <f t="shared" si="3"/>
        <v>13</v>
      </c>
      <c r="W34" s="3">
        <f t="shared" si="3"/>
        <v>100</v>
      </c>
      <c r="X34" s="3">
        <f t="shared" si="3"/>
        <v>81</v>
      </c>
      <c r="Y34" s="3">
        <f t="shared" si="3"/>
        <v>0</v>
      </c>
      <c r="Z34" s="3">
        <f t="shared" si="3"/>
        <v>74</v>
      </c>
      <c r="AA34" s="3">
        <f t="shared" si="3"/>
        <v>25</v>
      </c>
      <c r="AB34" s="3">
        <f t="shared" si="3"/>
        <v>94</v>
      </c>
      <c r="AC34" s="3">
        <f t="shared" si="3"/>
        <v>54</v>
      </c>
      <c r="AD34" s="3">
        <f t="shared" si="3"/>
        <v>0</v>
      </c>
      <c r="AE34" s="3">
        <f t="shared" si="3"/>
        <v>0</v>
      </c>
      <c r="AF34" s="3">
        <f t="shared" si="3"/>
        <v>100</v>
      </c>
      <c r="AG34" s="3">
        <f t="shared" si="3"/>
        <v>81</v>
      </c>
      <c r="AH34" s="3">
        <f t="shared" si="3"/>
        <v>100</v>
      </c>
      <c r="AI34" s="3">
        <f t="shared" si="3"/>
        <v>41</v>
      </c>
      <c r="AJ34" s="3">
        <f t="shared" si="3"/>
        <v>0</v>
      </c>
      <c r="AK34" s="3">
        <f t="shared" si="3"/>
        <v>0</v>
      </c>
      <c r="AL34" s="3">
        <f t="shared" si="3"/>
        <v>0</v>
      </c>
      <c r="AM34" s="3">
        <f t="shared" si="3"/>
        <v>0</v>
      </c>
      <c r="AN34" s="3">
        <f t="shared" si="3"/>
        <v>80</v>
      </c>
      <c r="AO34" s="3">
        <f t="shared" si="3"/>
        <v>67</v>
      </c>
      <c r="AP34" s="3">
        <f>AP30+AP32</f>
        <v>1920</v>
      </c>
      <c r="AQ34" s="49" t="s">
        <v>117</v>
      </c>
    </row>
    <row r="35" spans="1:43" ht="15.75">
      <c r="A35" s="37" t="s">
        <v>35</v>
      </c>
      <c r="B35" s="36" t="s">
        <v>24</v>
      </c>
      <c r="C35" s="1" t="s">
        <v>27</v>
      </c>
      <c r="D35" s="1"/>
      <c r="E35" s="1">
        <v>100</v>
      </c>
      <c r="F35" s="1">
        <v>96</v>
      </c>
      <c r="G35" s="1"/>
      <c r="H35" s="1">
        <v>100</v>
      </c>
      <c r="I35" s="1">
        <v>94</v>
      </c>
      <c r="J35" s="1"/>
      <c r="K35" s="1"/>
      <c r="L35" s="1"/>
      <c r="M35" s="1">
        <v>71</v>
      </c>
      <c r="N35" s="1"/>
      <c r="O35" s="1">
        <v>88</v>
      </c>
      <c r="P35" s="1">
        <v>82</v>
      </c>
      <c r="Q35" s="1">
        <v>79</v>
      </c>
      <c r="R35" s="1">
        <v>98</v>
      </c>
      <c r="S35" s="1">
        <v>62</v>
      </c>
      <c r="T35" s="1">
        <v>88</v>
      </c>
      <c r="U35" s="1">
        <v>68</v>
      </c>
      <c r="V35" s="1">
        <v>100</v>
      </c>
      <c r="W35" s="1">
        <v>83</v>
      </c>
      <c r="X35" s="1"/>
      <c r="Y35" s="1"/>
      <c r="Z35" s="1">
        <v>96</v>
      </c>
      <c r="AA35" s="1">
        <v>72</v>
      </c>
      <c r="AB35" s="1"/>
      <c r="AC35" s="1"/>
      <c r="AD35" s="1"/>
      <c r="AE35" s="1">
        <v>100</v>
      </c>
      <c r="AF35" s="1"/>
      <c r="AG35" s="1"/>
      <c r="AH35" s="1"/>
      <c r="AI35" s="1"/>
      <c r="AJ35" s="1"/>
      <c r="AK35" s="1">
        <v>100</v>
      </c>
      <c r="AL35" s="3"/>
      <c r="AM35" s="3"/>
      <c r="AN35" s="1"/>
      <c r="AO35" s="1"/>
      <c r="AP35" s="1">
        <f>SUM(D35:AO35)</f>
        <v>1577</v>
      </c>
      <c r="AQ35" s="3"/>
    </row>
    <row r="36" spans="1:43" ht="15.75">
      <c r="A36" s="37"/>
      <c r="B36" s="36"/>
      <c r="C36" s="1" t="s">
        <v>28</v>
      </c>
      <c r="D36" s="1"/>
      <c r="E36" s="1" t="s">
        <v>116</v>
      </c>
      <c r="F36" s="1" t="s">
        <v>117</v>
      </c>
      <c r="G36" s="1"/>
      <c r="H36" s="1" t="s">
        <v>116</v>
      </c>
      <c r="I36" s="1" t="s">
        <v>118</v>
      </c>
      <c r="J36" s="1"/>
      <c r="K36" s="1"/>
      <c r="L36" s="1"/>
      <c r="M36" s="1" t="s">
        <v>123</v>
      </c>
      <c r="N36" s="1"/>
      <c r="O36" s="1" t="s">
        <v>118</v>
      </c>
      <c r="P36" s="1" t="s">
        <v>119</v>
      </c>
      <c r="Q36" s="1" t="s">
        <v>179</v>
      </c>
      <c r="R36" s="1" t="s">
        <v>117</v>
      </c>
      <c r="S36" s="1" t="s">
        <v>121</v>
      </c>
      <c r="T36" s="1" t="s">
        <v>118</v>
      </c>
      <c r="U36" s="2" t="s">
        <v>172</v>
      </c>
      <c r="V36" s="2" t="s">
        <v>116</v>
      </c>
      <c r="W36" s="1" t="s">
        <v>117</v>
      </c>
      <c r="X36" s="1"/>
      <c r="Y36" s="1"/>
      <c r="Z36" s="1" t="s">
        <v>117</v>
      </c>
      <c r="AA36" s="1" t="s">
        <v>127</v>
      </c>
      <c r="AB36" s="1"/>
      <c r="AC36" s="1"/>
      <c r="AD36" s="1"/>
      <c r="AE36" s="1" t="s">
        <v>116</v>
      </c>
      <c r="AF36" s="1"/>
      <c r="AG36" s="1"/>
      <c r="AH36" s="1"/>
      <c r="AI36" s="1"/>
      <c r="AJ36" s="2"/>
      <c r="AK36" s="1" t="s">
        <v>116</v>
      </c>
      <c r="AL36" s="3"/>
      <c r="AM36" s="3"/>
      <c r="AN36" s="1"/>
      <c r="AO36" s="1"/>
      <c r="AP36" s="1"/>
      <c r="AQ36" s="3"/>
    </row>
    <row r="37" spans="1:43" ht="15.75">
      <c r="A37" s="37"/>
      <c r="B37" s="36" t="s">
        <v>25</v>
      </c>
      <c r="C37" s="1" t="s">
        <v>27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">
        <v>52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23"/>
      <c r="AL37" s="23"/>
      <c r="AM37" s="23"/>
      <c r="AN37" s="9"/>
      <c r="AO37" s="9"/>
      <c r="AP37" s="1">
        <f>SUM(D37:AO37)</f>
        <v>52</v>
      </c>
      <c r="AQ37" s="3"/>
    </row>
    <row r="38" spans="1:43" ht="15.75">
      <c r="A38" s="37"/>
      <c r="B38" s="36"/>
      <c r="C38" s="1" t="s">
        <v>28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" t="s">
        <v>144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23"/>
      <c r="AL38" s="23"/>
      <c r="AM38" s="23"/>
      <c r="AN38" s="9"/>
      <c r="AO38" s="9"/>
      <c r="AP38" s="1"/>
      <c r="AQ38" s="3"/>
    </row>
    <row r="39" spans="1:43" ht="15.75">
      <c r="A39" s="37"/>
      <c r="B39" s="35" t="s">
        <v>26</v>
      </c>
      <c r="C39" s="35"/>
      <c r="D39" s="3">
        <f aca="true" t="shared" si="4" ref="D39:AO39">D35+D37</f>
        <v>0</v>
      </c>
      <c r="E39" s="3">
        <f t="shared" si="4"/>
        <v>100</v>
      </c>
      <c r="F39" s="3">
        <f t="shared" si="4"/>
        <v>96</v>
      </c>
      <c r="G39" s="3">
        <f t="shared" si="4"/>
        <v>0</v>
      </c>
      <c r="H39" s="3">
        <f t="shared" si="4"/>
        <v>100</v>
      </c>
      <c r="I39" s="3">
        <f t="shared" si="4"/>
        <v>94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71</v>
      </c>
      <c r="N39" s="3">
        <f t="shared" si="4"/>
        <v>0</v>
      </c>
      <c r="O39" s="3">
        <f t="shared" si="4"/>
        <v>88</v>
      </c>
      <c r="P39" s="3">
        <f t="shared" si="4"/>
        <v>82</v>
      </c>
      <c r="Q39" s="3">
        <f t="shared" si="4"/>
        <v>79</v>
      </c>
      <c r="R39" s="3">
        <f t="shared" si="4"/>
        <v>150</v>
      </c>
      <c r="S39" s="3">
        <f t="shared" si="4"/>
        <v>62</v>
      </c>
      <c r="T39" s="3">
        <f t="shared" si="4"/>
        <v>88</v>
      </c>
      <c r="U39" s="3">
        <f t="shared" si="4"/>
        <v>68</v>
      </c>
      <c r="V39" s="3">
        <f t="shared" si="4"/>
        <v>100</v>
      </c>
      <c r="W39" s="3">
        <f t="shared" si="4"/>
        <v>83</v>
      </c>
      <c r="X39" s="3">
        <f t="shared" si="4"/>
        <v>0</v>
      </c>
      <c r="Y39" s="3">
        <f t="shared" si="4"/>
        <v>0</v>
      </c>
      <c r="Z39" s="3">
        <f t="shared" si="4"/>
        <v>96</v>
      </c>
      <c r="AA39" s="3">
        <f t="shared" si="4"/>
        <v>72</v>
      </c>
      <c r="AB39" s="3">
        <f t="shared" si="4"/>
        <v>0</v>
      </c>
      <c r="AC39" s="3">
        <f t="shared" si="4"/>
        <v>0</v>
      </c>
      <c r="AD39" s="3">
        <f t="shared" si="4"/>
        <v>0</v>
      </c>
      <c r="AE39" s="3">
        <f t="shared" si="4"/>
        <v>100</v>
      </c>
      <c r="AF39" s="3">
        <f t="shared" si="4"/>
        <v>0</v>
      </c>
      <c r="AG39" s="3">
        <f t="shared" si="4"/>
        <v>0</v>
      </c>
      <c r="AH39" s="3">
        <f t="shared" si="4"/>
        <v>0</v>
      </c>
      <c r="AI39" s="3">
        <f t="shared" si="4"/>
        <v>0</v>
      </c>
      <c r="AJ39" s="3">
        <f t="shared" si="4"/>
        <v>0</v>
      </c>
      <c r="AK39" s="3">
        <f t="shared" si="4"/>
        <v>100</v>
      </c>
      <c r="AL39" s="3">
        <f t="shared" si="4"/>
        <v>0</v>
      </c>
      <c r="AM39" s="3">
        <f t="shared" si="4"/>
        <v>0</v>
      </c>
      <c r="AN39" s="3">
        <f t="shared" si="4"/>
        <v>0</v>
      </c>
      <c r="AO39" s="3">
        <f t="shared" si="4"/>
        <v>0</v>
      </c>
      <c r="AP39" s="3">
        <f>AP35+AP37</f>
        <v>1629</v>
      </c>
      <c r="AQ39" s="49" t="s">
        <v>118</v>
      </c>
    </row>
    <row r="42" spans="1:43" s="7" customFormat="1" ht="94.5" customHeight="1">
      <c r="A42" s="44" t="s">
        <v>30</v>
      </c>
      <c r="B42" s="28"/>
      <c r="C42" s="28" t="s">
        <v>1</v>
      </c>
      <c r="D42" s="28" t="s">
        <v>100</v>
      </c>
      <c r="E42" s="28" t="s">
        <v>2</v>
      </c>
      <c r="F42" s="28" t="s">
        <v>3</v>
      </c>
      <c r="G42" s="28" t="s">
        <v>29</v>
      </c>
      <c r="H42" s="25" t="s">
        <v>4</v>
      </c>
      <c r="I42" s="25" t="s">
        <v>5</v>
      </c>
      <c r="J42" s="28" t="s">
        <v>101</v>
      </c>
      <c r="K42" s="29" t="s">
        <v>102</v>
      </c>
      <c r="L42" s="30"/>
      <c r="M42" s="28" t="s">
        <v>6</v>
      </c>
      <c r="N42" s="28" t="s">
        <v>7</v>
      </c>
      <c r="O42" s="28" t="s">
        <v>103</v>
      </c>
      <c r="P42" s="29" t="s">
        <v>8</v>
      </c>
      <c r="Q42" s="30"/>
      <c r="R42" s="28" t="s">
        <v>11</v>
      </c>
      <c r="S42" s="28" t="s">
        <v>104</v>
      </c>
      <c r="T42" s="28" t="s">
        <v>12</v>
      </c>
      <c r="U42" s="29" t="s">
        <v>13</v>
      </c>
      <c r="V42" s="30"/>
      <c r="W42" s="28" t="s">
        <v>105</v>
      </c>
      <c r="X42" s="28" t="s">
        <v>106</v>
      </c>
      <c r="Y42" s="28" t="s">
        <v>107</v>
      </c>
      <c r="Z42" s="28" t="s">
        <v>14</v>
      </c>
      <c r="AA42" s="28" t="s">
        <v>15</v>
      </c>
      <c r="AB42" s="28" t="s">
        <v>108</v>
      </c>
      <c r="AC42" s="28" t="s">
        <v>16</v>
      </c>
      <c r="AD42" s="28" t="s">
        <v>109</v>
      </c>
      <c r="AE42" s="28" t="s">
        <v>17</v>
      </c>
      <c r="AF42" s="28" t="s">
        <v>18</v>
      </c>
      <c r="AG42" s="28" t="s">
        <v>19</v>
      </c>
      <c r="AH42" s="28"/>
      <c r="AI42" s="28"/>
      <c r="AJ42" s="28"/>
      <c r="AK42" s="28" t="s">
        <v>110</v>
      </c>
      <c r="AL42" s="28" t="s">
        <v>111</v>
      </c>
      <c r="AM42" s="28" t="s">
        <v>112</v>
      </c>
      <c r="AN42" s="29" t="s">
        <v>113</v>
      </c>
      <c r="AO42" s="30"/>
      <c r="AP42" s="25" t="s">
        <v>22</v>
      </c>
      <c r="AQ42" s="31" t="s">
        <v>23</v>
      </c>
    </row>
    <row r="43" spans="1:43" s="8" customFormat="1" ht="15" customHeight="1">
      <c r="A43" s="45"/>
      <c r="B43" s="28"/>
      <c r="C43" s="28"/>
      <c r="D43" s="28"/>
      <c r="E43" s="28"/>
      <c r="F43" s="28"/>
      <c r="G43" s="28"/>
      <c r="H43" s="26"/>
      <c r="I43" s="26"/>
      <c r="J43" s="28"/>
      <c r="K43" s="28" t="s">
        <v>9</v>
      </c>
      <c r="L43" s="28" t="s">
        <v>10</v>
      </c>
      <c r="M43" s="28"/>
      <c r="N43" s="28"/>
      <c r="O43" s="28"/>
      <c r="P43" s="28" t="s">
        <v>9</v>
      </c>
      <c r="Q43" s="28" t="s">
        <v>10</v>
      </c>
      <c r="R43" s="28"/>
      <c r="S43" s="28"/>
      <c r="T43" s="28"/>
      <c r="U43" s="28" t="s">
        <v>9</v>
      </c>
      <c r="V43" s="28" t="s">
        <v>10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34" t="s">
        <v>20</v>
      </c>
      <c r="AH43" s="34"/>
      <c r="AI43" s="34" t="s">
        <v>21</v>
      </c>
      <c r="AJ43" s="34"/>
      <c r="AK43" s="28"/>
      <c r="AL43" s="28"/>
      <c r="AM43" s="28"/>
      <c r="AN43" s="28" t="s">
        <v>9</v>
      </c>
      <c r="AO43" s="28" t="s">
        <v>10</v>
      </c>
      <c r="AP43" s="26"/>
      <c r="AQ43" s="32"/>
    </row>
    <row r="44" spans="1:43" s="8" customFormat="1" ht="55.5" customHeight="1">
      <c r="A44" s="46"/>
      <c r="B44" s="28"/>
      <c r="C44" s="28"/>
      <c r="D44" s="28"/>
      <c r="E44" s="28"/>
      <c r="F44" s="28"/>
      <c r="G44" s="28"/>
      <c r="H44" s="27"/>
      <c r="I44" s="2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2" t="s">
        <v>9</v>
      </c>
      <c r="AH44" s="22" t="s">
        <v>10</v>
      </c>
      <c r="AI44" s="22" t="s">
        <v>9</v>
      </c>
      <c r="AJ44" s="22" t="s">
        <v>10</v>
      </c>
      <c r="AK44" s="28"/>
      <c r="AL44" s="28"/>
      <c r="AM44" s="28"/>
      <c r="AN44" s="28"/>
      <c r="AO44" s="28"/>
      <c r="AP44" s="27"/>
      <c r="AQ44" s="33"/>
    </row>
    <row r="45" spans="1:43" ht="15.75">
      <c r="A45" s="35" t="s">
        <v>91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15.75">
      <c r="A46" s="37" t="s">
        <v>36</v>
      </c>
      <c r="B46" s="37"/>
      <c r="C46" s="1" t="s">
        <v>27</v>
      </c>
      <c r="D46" s="1"/>
      <c r="E46" s="1"/>
      <c r="F46" s="1">
        <v>22</v>
      </c>
      <c r="G46" s="1"/>
      <c r="H46" s="1"/>
      <c r="I46" s="1">
        <v>69</v>
      </c>
      <c r="J46" s="1"/>
      <c r="K46" s="1">
        <v>60</v>
      </c>
      <c r="L46" s="1">
        <v>80</v>
      </c>
      <c r="M46" s="1">
        <v>46</v>
      </c>
      <c r="N46" s="1"/>
      <c r="O46" s="1"/>
      <c r="P46" s="1"/>
      <c r="Q46" s="1"/>
      <c r="R46" s="1">
        <v>35</v>
      </c>
      <c r="S46" s="1"/>
      <c r="T46" s="1"/>
      <c r="U46" s="1"/>
      <c r="V46" s="1"/>
      <c r="W46" s="1"/>
      <c r="X46" s="1"/>
      <c r="Y46" s="1"/>
      <c r="Z46" s="1">
        <v>13</v>
      </c>
      <c r="AA46" s="1"/>
      <c r="AB46" s="1">
        <v>17</v>
      </c>
      <c r="AC46" s="1"/>
      <c r="AD46" s="1"/>
      <c r="AE46" s="1"/>
      <c r="AF46" s="1"/>
      <c r="AG46" s="1">
        <v>41</v>
      </c>
      <c r="AH46" s="1">
        <v>54</v>
      </c>
      <c r="AI46" s="1">
        <v>41</v>
      </c>
      <c r="AJ46" s="1">
        <v>11</v>
      </c>
      <c r="AK46" s="3"/>
      <c r="AL46" s="3"/>
      <c r="AM46" s="3">
        <v>86</v>
      </c>
      <c r="AN46" s="1">
        <v>20</v>
      </c>
      <c r="AO46" s="1">
        <v>50</v>
      </c>
      <c r="AP46" s="3">
        <f>SUM(D46:AO46)</f>
        <v>645</v>
      </c>
      <c r="AQ46" s="3" t="s">
        <v>119</v>
      </c>
    </row>
    <row r="47" spans="1:43" ht="15.75">
      <c r="A47" s="37"/>
      <c r="B47" s="37"/>
      <c r="C47" s="1" t="s">
        <v>28</v>
      </c>
      <c r="D47" s="1"/>
      <c r="E47" s="1"/>
      <c r="F47" s="1" t="s">
        <v>136</v>
      </c>
      <c r="G47" s="1"/>
      <c r="H47" s="1"/>
      <c r="I47" s="1" t="s">
        <v>128</v>
      </c>
      <c r="J47" s="2"/>
      <c r="K47" s="2" t="s">
        <v>118</v>
      </c>
      <c r="L47" s="2" t="s">
        <v>117</v>
      </c>
      <c r="M47" s="1" t="s">
        <v>130</v>
      </c>
      <c r="N47" s="1"/>
      <c r="O47" s="1"/>
      <c r="P47" s="2"/>
      <c r="Q47" s="2"/>
      <c r="R47" s="1" t="s">
        <v>153</v>
      </c>
      <c r="S47" s="1"/>
      <c r="T47" s="1"/>
      <c r="U47" s="2"/>
      <c r="V47" s="2"/>
      <c r="W47" s="1"/>
      <c r="X47" s="1"/>
      <c r="Y47" s="1"/>
      <c r="Z47" s="1" t="s">
        <v>138</v>
      </c>
      <c r="AA47" s="1"/>
      <c r="AB47" s="1" t="s">
        <v>133</v>
      </c>
      <c r="AC47" s="1"/>
      <c r="AD47" s="1"/>
      <c r="AE47" s="1"/>
      <c r="AF47" s="1"/>
      <c r="AG47" s="2" t="s">
        <v>174</v>
      </c>
      <c r="AH47" s="1" t="s">
        <v>189</v>
      </c>
      <c r="AI47" s="2" t="s">
        <v>174</v>
      </c>
      <c r="AJ47" s="1" t="s">
        <v>177</v>
      </c>
      <c r="AK47" s="3"/>
      <c r="AL47" s="3"/>
      <c r="AM47" s="3" t="s">
        <v>117</v>
      </c>
      <c r="AN47" s="2" t="s">
        <v>120</v>
      </c>
      <c r="AO47" s="2" t="s">
        <v>119</v>
      </c>
      <c r="AP47" s="3"/>
      <c r="AQ47" s="3"/>
    </row>
    <row r="48" spans="1:43" ht="15.75">
      <c r="A48" s="37" t="s">
        <v>37</v>
      </c>
      <c r="B48" s="37"/>
      <c r="C48" s="1" t="s">
        <v>27</v>
      </c>
      <c r="D48" s="1"/>
      <c r="E48" s="1"/>
      <c r="F48" s="1">
        <v>39</v>
      </c>
      <c r="G48" s="1"/>
      <c r="H48" s="1"/>
      <c r="I48" s="1">
        <v>75</v>
      </c>
      <c r="J48" s="1"/>
      <c r="K48" s="1"/>
      <c r="L48" s="1"/>
      <c r="M48" s="1"/>
      <c r="N48" s="1">
        <v>82</v>
      </c>
      <c r="O48" s="1">
        <v>56</v>
      </c>
      <c r="P48" s="1"/>
      <c r="Q48" s="1">
        <v>21</v>
      </c>
      <c r="R48" s="1">
        <v>74</v>
      </c>
      <c r="S48" s="1"/>
      <c r="T48" s="1">
        <v>35</v>
      </c>
      <c r="U48" s="1">
        <v>100</v>
      </c>
      <c r="V48" s="1">
        <v>57</v>
      </c>
      <c r="W48" s="1"/>
      <c r="X48" s="1"/>
      <c r="Y48" s="1"/>
      <c r="Z48" s="1">
        <v>26</v>
      </c>
      <c r="AA48" s="1"/>
      <c r="AB48" s="1">
        <v>36</v>
      </c>
      <c r="AC48" s="1">
        <v>46</v>
      </c>
      <c r="AD48" s="1"/>
      <c r="AE48" s="1"/>
      <c r="AF48" s="1"/>
      <c r="AG48" s="1"/>
      <c r="AH48" s="1"/>
      <c r="AI48" s="1">
        <v>72</v>
      </c>
      <c r="AJ48" s="1">
        <v>50</v>
      </c>
      <c r="AK48" s="1">
        <v>20</v>
      </c>
      <c r="AL48" s="3"/>
      <c r="AM48" s="3">
        <v>100</v>
      </c>
      <c r="AN48" s="1"/>
      <c r="AO48" s="1"/>
      <c r="AP48" s="3">
        <f>SUM(D48:AO48)</f>
        <v>889</v>
      </c>
      <c r="AQ48" s="49" t="s">
        <v>118</v>
      </c>
    </row>
    <row r="49" spans="1:43" ht="15.75">
      <c r="A49" s="37"/>
      <c r="B49" s="37"/>
      <c r="C49" s="1" t="s">
        <v>28</v>
      </c>
      <c r="D49" s="1"/>
      <c r="E49" s="1"/>
      <c r="F49" s="1" t="s">
        <v>132</v>
      </c>
      <c r="G49" s="1"/>
      <c r="H49" s="1"/>
      <c r="I49" s="1" t="s">
        <v>125</v>
      </c>
      <c r="J49" s="1"/>
      <c r="K49" s="1"/>
      <c r="L49" s="2"/>
      <c r="M49" s="1"/>
      <c r="N49" s="1" t="s">
        <v>118</v>
      </c>
      <c r="O49" s="1" t="s">
        <v>123</v>
      </c>
      <c r="P49" s="1"/>
      <c r="Q49" s="2" t="s">
        <v>187</v>
      </c>
      <c r="R49" s="1" t="s">
        <v>132</v>
      </c>
      <c r="S49" s="1"/>
      <c r="T49" s="1" t="s">
        <v>128</v>
      </c>
      <c r="U49" s="1" t="s">
        <v>116</v>
      </c>
      <c r="V49" s="2" t="s">
        <v>173</v>
      </c>
      <c r="W49" s="2"/>
      <c r="X49" s="2"/>
      <c r="Y49" s="2"/>
      <c r="Z49" s="2" t="s">
        <v>135</v>
      </c>
      <c r="AA49" s="1"/>
      <c r="AB49" s="1" t="s">
        <v>178</v>
      </c>
      <c r="AC49" s="1" t="s">
        <v>123</v>
      </c>
      <c r="AD49" s="1"/>
      <c r="AE49" s="1"/>
      <c r="AF49" s="1"/>
      <c r="AG49" s="1"/>
      <c r="AH49" s="1"/>
      <c r="AI49" s="2" t="s">
        <v>172</v>
      </c>
      <c r="AJ49" s="1" t="s">
        <v>123</v>
      </c>
      <c r="AK49" s="1" t="s">
        <v>120</v>
      </c>
      <c r="AL49" s="3"/>
      <c r="AM49" s="3" t="s">
        <v>116</v>
      </c>
      <c r="AN49" s="1"/>
      <c r="AO49" s="2"/>
      <c r="AP49" s="3"/>
      <c r="AQ49" s="3"/>
    </row>
    <row r="50" spans="1:43" ht="15.75">
      <c r="A50" s="37" t="s">
        <v>38</v>
      </c>
      <c r="B50" s="37"/>
      <c r="C50" s="1" t="s">
        <v>27</v>
      </c>
      <c r="D50" s="1"/>
      <c r="E50" s="1"/>
      <c r="F50" s="1">
        <v>30</v>
      </c>
      <c r="G50" s="1"/>
      <c r="H50" s="1">
        <v>26</v>
      </c>
      <c r="I50" s="1">
        <v>97</v>
      </c>
      <c r="J50" s="1"/>
      <c r="K50" s="1"/>
      <c r="L50" s="1"/>
      <c r="M50" s="1">
        <v>21</v>
      </c>
      <c r="N50" s="1"/>
      <c r="O50" s="1"/>
      <c r="P50" s="1">
        <v>88</v>
      </c>
      <c r="Q50" s="1">
        <v>89</v>
      </c>
      <c r="R50" s="1">
        <v>83</v>
      </c>
      <c r="S50" s="1">
        <v>15</v>
      </c>
      <c r="T50" s="1">
        <v>65</v>
      </c>
      <c r="U50" s="1">
        <v>25</v>
      </c>
      <c r="V50" s="1">
        <v>43</v>
      </c>
      <c r="W50" s="1"/>
      <c r="X50" s="1"/>
      <c r="Y50" s="1">
        <v>29</v>
      </c>
      <c r="Z50" s="1">
        <v>22</v>
      </c>
      <c r="AA50" s="1">
        <v>44</v>
      </c>
      <c r="AB50" s="1">
        <v>67</v>
      </c>
      <c r="AC50" s="1">
        <v>92</v>
      </c>
      <c r="AD50" s="1">
        <v>75</v>
      </c>
      <c r="AE50" s="1">
        <v>18</v>
      </c>
      <c r="AF50" s="1">
        <v>33</v>
      </c>
      <c r="AG50" s="1">
        <v>66</v>
      </c>
      <c r="AH50" s="1">
        <v>83</v>
      </c>
      <c r="AI50" s="1">
        <v>16</v>
      </c>
      <c r="AJ50" s="1">
        <v>82</v>
      </c>
      <c r="AK50" s="3"/>
      <c r="AL50" s="3">
        <v>67</v>
      </c>
      <c r="AM50" s="3"/>
      <c r="AN50" s="1"/>
      <c r="AO50" s="1"/>
      <c r="AP50" s="3">
        <f>SUM(D50:AO50)</f>
        <v>1276</v>
      </c>
      <c r="AQ50" s="49" t="s">
        <v>116</v>
      </c>
    </row>
    <row r="51" spans="1:43" ht="15.75">
      <c r="A51" s="37"/>
      <c r="B51" s="37"/>
      <c r="C51" s="1" t="s">
        <v>28</v>
      </c>
      <c r="D51" s="1"/>
      <c r="E51" s="1"/>
      <c r="F51" s="1" t="s">
        <v>134</v>
      </c>
      <c r="G51" s="1"/>
      <c r="H51" s="1" t="s">
        <v>132</v>
      </c>
      <c r="I51" s="1" t="s">
        <v>117</v>
      </c>
      <c r="J51" s="1"/>
      <c r="K51" s="1"/>
      <c r="L51" s="2"/>
      <c r="M51" s="1" t="s">
        <v>137</v>
      </c>
      <c r="N51" s="1"/>
      <c r="O51" s="1"/>
      <c r="P51" s="24" t="s">
        <v>118</v>
      </c>
      <c r="Q51" s="2" t="s">
        <v>172</v>
      </c>
      <c r="R51" s="1" t="s">
        <v>125</v>
      </c>
      <c r="S51" s="1" t="s">
        <v>128</v>
      </c>
      <c r="T51" s="1" t="s">
        <v>122</v>
      </c>
      <c r="U51" s="2" t="s">
        <v>181</v>
      </c>
      <c r="V51" s="2" t="s">
        <v>179</v>
      </c>
      <c r="W51" s="2"/>
      <c r="X51" s="2"/>
      <c r="Y51" s="2" t="s">
        <v>121</v>
      </c>
      <c r="Z51" s="2" t="s">
        <v>136</v>
      </c>
      <c r="AA51" s="1" t="s">
        <v>125</v>
      </c>
      <c r="AB51" s="1" t="s">
        <v>122</v>
      </c>
      <c r="AC51" s="1" t="s">
        <v>117</v>
      </c>
      <c r="AD51" s="1" t="s">
        <v>117</v>
      </c>
      <c r="AE51" s="1" t="s">
        <v>125</v>
      </c>
      <c r="AF51" s="1" t="s">
        <v>122</v>
      </c>
      <c r="AG51" s="2" t="s">
        <v>189</v>
      </c>
      <c r="AH51" s="2" t="s">
        <v>118</v>
      </c>
      <c r="AI51" s="2" t="s">
        <v>175</v>
      </c>
      <c r="AJ51" s="2" t="s">
        <v>176</v>
      </c>
      <c r="AK51" s="3"/>
      <c r="AL51" s="3" t="s">
        <v>118</v>
      </c>
      <c r="AM51" s="3"/>
      <c r="AN51" s="1"/>
      <c r="AO51" s="2"/>
      <c r="AP51" s="3"/>
      <c r="AQ51" s="3"/>
    </row>
    <row r="52" spans="1:43" ht="15.75">
      <c r="A52" s="37" t="s">
        <v>39</v>
      </c>
      <c r="B52" s="37"/>
      <c r="C52" s="1" t="s">
        <v>27</v>
      </c>
      <c r="D52" s="1"/>
      <c r="E52" s="1">
        <v>33</v>
      </c>
      <c r="F52" s="1">
        <v>91</v>
      </c>
      <c r="G52" s="1"/>
      <c r="H52" s="1">
        <v>21</v>
      </c>
      <c r="I52" s="1">
        <v>67</v>
      </c>
      <c r="J52" s="1"/>
      <c r="K52" s="1"/>
      <c r="L52" s="1"/>
      <c r="M52" s="1">
        <v>54</v>
      </c>
      <c r="N52" s="1"/>
      <c r="O52" s="1"/>
      <c r="P52" s="1">
        <v>21</v>
      </c>
      <c r="Q52" s="1">
        <v>50</v>
      </c>
      <c r="R52" s="1">
        <v>89</v>
      </c>
      <c r="S52" s="1">
        <v>38</v>
      </c>
      <c r="T52" s="1">
        <v>47</v>
      </c>
      <c r="U52" s="1"/>
      <c r="V52" s="1"/>
      <c r="W52" s="1"/>
      <c r="X52" s="1"/>
      <c r="Y52" s="1"/>
      <c r="Z52" s="1"/>
      <c r="AA52" s="1">
        <v>81</v>
      </c>
      <c r="AB52" s="1">
        <v>89</v>
      </c>
      <c r="AC52" s="1"/>
      <c r="AD52" s="1">
        <v>25</v>
      </c>
      <c r="AE52" s="1">
        <v>36</v>
      </c>
      <c r="AF52" s="1"/>
      <c r="AG52" s="1"/>
      <c r="AH52" s="1">
        <v>75</v>
      </c>
      <c r="AI52" s="1"/>
      <c r="AJ52" s="1">
        <v>82</v>
      </c>
      <c r="AK52" s="3"/>
      <c r="AL52" s="3"/>
      <c r="AM52" s="3"/>
      <c r="AN52" s="1"/>
      <c r="AO52" s="1"/>
      <c r="AP52" s="3">
        <f>SUM(D52:AO52)</f>
        <v>899</v>
      </c>
      <c r="AQ52" s="49" t="s">
        <v>117</v>
      </c>
    </row>
    <row r="53" spans="1:43" ht="15.75">
      <c r="A53" s="37"/>
      <c r="B53" s="37"/>
      <c r="C53" s="1" t="s">
        <v>28</v>
      </c>
      <c r="D53" s="1"/>
      <c r="E53" s="1" t="s">
        <v>124</v>
      </c>
      <c r="F53" s="1" t="s">
        <v>118</v>
      </c>
      <c r="G53" s="1"/>
      <c r="H53" s="1" t="s">
        <v>133</v>
      </c>
      <c r="I53" s="1" t="s">
        <v>129</v>
      </c>
      <c r="J53" s="1"/>
      <c r="K53" s="1"/>
      <c r="L53" s="2"/>
      <c r="M53" s="1" t="s">
        <v>128</v>
      </c>
      <c r="N53" s="1"/>
      <c r="O53" s="1"/>
      <c r="P53" s="2" t="s">
        <v>175</v>
      </c>
      <c r="Q53" s="2" t="s">
        <v>185</v>
      </c>
      <c r="R53" s="1" t="s">
        <v>122</v>
      </c>
      <c r="S53" s="1" t="s">
        <v>124</v>
      </c>
      <c r="T53" s="1" t="s">
        <v>125</v>
      </c>
      <c r="U53" s="1"/>
      <c r="V53" s="1"/>
      <c r="W53" s="1"/>
      <c r="X53" s="1"/>
      <c r="Y53" s="1"/>
      <c r="Z53" s="1"/>
      <c r="AA53" s="1" t="s">
        <v>119</v>
      </c>
      <c r="AB53" s="1" t="s">
        <v>118</v>
      </c>
      <c r="AC53" s="1"/>
      <c r="AD53" s="1" t="s">
        <v>119</v>
      </c>
      <c r="AE53" s="1" t="s">
        <v>123</v>
      </c>
      <c r="AF53" s="1"/>
      <c r="AG53" s="1"/>
      <c r="AH53" s="1" t="s">
        <v>119</v>
      </c>
      <c r="AI53" s="1"/>
      <c r="AJ53" s="2" t="s">
        <v>176</v>
      </c>
      <c r="AK53" s="3"/>
      <c r="AL53" s="3"/>
      <c r="AM53" s="3"/>
      <c r="AN53" s="1"/>
      <c r="AO53" s="2"/>
      <c r="AP53" s="3"/>
      <c r="AQ53" s="3"/>
    </row>
    <row r="54" spans="1:43" ht="15.75">
      <c r="A54" s="37" t="s">
        <v>40</v>
      </c>
      <c r="B54" s="37"/>
      <c r="C54" s="1" t="s">
        <v>27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22</v>
      </c>
      <c r="P54" s="1"/>
      <c r="Q54" s="1">
        <v>74</v>
      </c>
      <c r="R54" s="1">
        <v>22</v>
      </c>
      <c r="S54" s="1"/>
      <c r="T54" s="1">
        <v>18</v>
      </c>
      <c r="U54" s="1"/>
      <c r="V54" s="1"/>
      <c r="W54" s="1"/>
      <c r="X54" s="1"/>
      <c r="Y54" s="1"/>
      <c r="Z54" s="1">
        <v>70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"/>
      <c r="AL54" s="3"/>
      <c r="AM54" s="3"/>
      <c r="AN54" s="1"/>
      <c r="AO54" s="1"/>
      <c r="AP54" s="3">
        <f>SUM(D54:AO54)</f>
        <v>206</v>
      </c>
      <c r="AQ54" s="3" t="s">
        <v>130</v>
      </c>
    </row>
    <row r="55" spans="1:43" ht="15.75">
      <c r="A55" s="37"/>
      <c r="B55" s="37"/>
      <c r="C55" s="1" t="s">
        <v>28</v>
      </c>
      <c r="D55" s="1"/>
      <c r="E55" s="1"/>
      <c r="F55" s="1"/>
      <c r="G55" s="1"/>
      <c r="H55" s="1"/>
      <c r="I55" s="1"/>
      <c r="J55" s="1"/>
      <c r="K55" s="2"/>
      <c r="L55" s="2"/>
      <c r="M55" s="1"/>
      <c r="N55" s="1"/>
      <c r="O55" s="1" t="s">
        <v>177</v>
      </c>
      <c r="P55" s="1"/>
      <c r="Q55" s="2" t="s">
        <v>181</v>
      </c>
      <c r="R55" s="1" t="s">
        <v>160</v>
      </c>
      <c r="S55" s="1"/>
      <c r="T55" s="1" t="s">
        <v>132</v>
      </c>
      <c r="U55" s="1"/>
      <c r="V55" s="1"/>
      <c r="W55" s="2"/>
      <c r="X55" s="2"/>
      <c r="Y55" s="2"/>
      <c r="Z55" s="2" t="s">
        <v>123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"/>
      <c r="AL55" s="3"/>
      <c r="AM55" s="3"/>
      <c r="AN55" s="2"/>
      <c r="AO55" s="2"/>
      <c r="AP55" s="3"/>
      <c r="AQ55" s="3"/>
    </row>
    <row r="56" spans="1:43" ht="15.75">
      <c r="A56" s="37" t="s">
        <v>41</v>
      </c>
      <c r="B56" s="37"/>
      <c r="C56" s="1" t="s">
        <v>27</v>
      </c>
      <c r="D56" s="1"/>
      <c r="E56" s="1"/>
      <c r="F56" s="1">
        <v>74</v>
      </c>
      <c r="G56" s="1"/>
      <c r="H56" s="1">
        <v>37</v>
      </c>
      <c r="I56" s="1">
        <v>25</v>
      </c>
      <c r="J56" s="1"/>
      <c r="K56" s="1"/>
      <c r="L56" s="1"/>
      <c r="M56" s="1"/>
      <c r="N56" s="1"/>
      <c r="O56" s="1"/>
      <c r="P56" s="1">
        <v>21</v>
      </c>
      <c r="Q56" s="1">
        <v>35</v>
      </c>
      <c r="R56" s="1">
        <v>78</v>
      </c>
      <c r="S56" s="1"/>
      <c r="T56" s="1">
        <v>6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"/>
      <c r="AL56" s="3"/>
      <c r="AM56" s="3">
        <v>29</v>
      </c>
      <c r="AN56" s="1"/>
      <c r="AO56" s="1"/>
      <c r="AP56" s="3">
        <f>SUM(D56:AO56)</f>
        <v>305</v>
      </c>
      <c r="AQ56" s="3" t="s">
        <v>126</v>
      </c>
    </row>
    <row r="57" spans="1:43" ht="15.75">
      <c r="A57" s="37"/>
      <c r="B57" s="37"/>
      <c r="C57" s="1" t="s">
        <v>28</v>
      </c>
      <c r="D57" s="1"/>
      <c r="E57" s="1"/>
      <c r="F57" s="1" t="s">
        <v>122</v>
      </c>
      <c r="G57" s="1"/>
      <c r="H57" s="1" t="s">
        <v>129</v>
      </c>
      <c r="I57" s="1" t="s">
        <v>145</v>
      </c>
      <c r="J57" s="1"/>
      <c r="K57" s="1"/>
      <c r="L57" s="2"/>
      <c r="M57" s="1"/>
      <c r="N57" s="1"/>
      <c r="O57" s="1"/>
      <c r="P57" s="2" t="s">
        <v>175</v>
      </c>
      <c r="Q57" s="2" t="s">
        <v>186</v>
      </c>
      <c r="R57" s="1" t="s">
        <v>129</v>
      </c>
      <c r="S57" s="1"/>
      <c r="T57" s="1" t="s">
        <v>134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 t="s">
        <v>121</v>
      </c>
      <c r="AN57" s="1"/>
      <c r="AO57" s="2"/>
      <c r="AP57" s="3"/>
      <c r="AQ57" s="3"/>
    </row>
    <row r="58" spans="1:43" ht="15.75">
      <c r="A58" s="37" t="s">
        <v>42</v>
      </c>
      <c r="B58" s="37"/>
      <c r="C58" s="1" t="s">
        <v>27</v>
      </c>
      <c r="D58" s="1"/>
      <c r="E58" s="1"/>
      <c r="F58" s="1">
        <v>48</v>
      </c>
      <c r="G58" s="1"/>
      <c r="H58" s="1"/>
      <c r="I58" s="1">
        <v>22</v>
      </c>
      <c r="J58" s="1"/>
      <c r="K58" s="1"/>
      <c r="L58" s="1"/>
      <c r="M58" s="1"/>
      <c r="N58" s="1"/>
      <c r="O58" s="1"/>
      <c r="P58" s="1"/>
      <c r="Q58" s="1">
        <v>84</v>
      </c>
      <c r="R58" s="1">
        <v>41</v>
      </c>
      <c r="S58" s="1"/>
      <c r="T58" s="1"/>
      <c r="U58" s="1"/>
      <c r="V58" s="1"/>
      <c r="W58" s="1"/>
      <c r="X58" s="1"/>
      <c r="Y58" s="1">
        <v>14</v>
      </c>
      <c r="Z58" s="1">
        <v>83</v>
      </c>
      <c r="AA58" s="1"/>
      <c r="AB58" s="1">
        <v>44</v>
      </c>
      <c r="AC58" s="1"/>
      <c r="AD58" s="1"/>
      <c r="AE58" s="1"/>
      <c r="AF58" s="1"/>
      <c r="AG58" s="1">
        <v>66</v>
      </c>
      <c r="AH58" s="1"/>
      <c r="AI58" s="1">
        <v>81</v>
      </c>
      <c r="AJ58" s="1"/>
      <c r="AK58" s="3"/>
      <c r="AL58" s="3"/>
      <c r="AM58" s="3"/>
      <c r="AN58" s="1"/>
      <c r="AO58" s="1"/>
      <c r="AP58" s="3">
        <f>SUM(D58:AO58)</f>
        <v>483</v>
      </c>
      <c r="AQ58" s="3" t="s">
        <v>121</v>
      </c>
    </row>
    <row r="59" spans="1:43" ht="15.75">
      <c r="A59" s="37"/>
      <c r="B59" s="37"/>
      <c r="C59" s="1" t="s">
        <v>28</v>
      </c>
      <c r="D59" s="1"/>
      <c r="E59" s="1"/>
      <c r="F59" s="1" t="s">
        <v>129</v>
      </c>
      <c r="G59" s="1"/>
      <c r="H59" s="1"/>
      <c r="I59" s="1" t="s">
        <v>146</v>
      </c>
      <c r="J59" s="1"/>
      <c r="K59" s="1"/>
      <c r="L59" s="2"/>
      <c r="M59" s="1"/>
      <c r="N59" s="1"/>
      <c r="O59" s="1"/>
      <c r="P59" s="2"/>
      <c r="Q59" s="2" t="s">
        <v>173</v>
      </c>
      <c r="R59" s="1" t="s">
        <v>150</v>
      </c>
      <c r="S59" s="1"/>
      <c r="T59" s="1"/>
      <c r="U59" s="1"/>
      <c r="V59" s="1"/>
      <c r="W59" s="1"/>
      <c r="X59" s="1"/>
      <c r="Y59" s="1" t="s">
        <v>122</v>
      </c>
      <c r="Z59" s="1" t="s">
        <v>120</v>
      </c>
      <c r="AA59" s="1"/>
      <c r="AB59" s="1" t="s">
        <v>126</v>
      </c>
      <c r="AC59" s="1"/>
      <c r="AD59" s="1"/>
      <c r="AE59" s="1"/>
      <c r="AF59" s="1"/>
      <c r="AG59" s="2" t="s">
        <v>189</v>
      </c>
      <c r="AH59" s="1"/>
      <c r="AI59" s="2" t="s">
        <v>119</v>
      </c>
      <c r="AJ59" s="1"/>
      <c r="AK59" s="3"/>
      <c r="AL59" s="3"/>
      <c r="AM59" s="3"/>
      <c r="AN59" s="1"/>
      <c r="AO59" s="2"/>
      <c r="AP59" s="3"/>
      <c r="AQ59" s="3"/>
    </row>
    <row r="60" spans="1:43" ht="15.75">
      <c r="A60" s="37" t="s">
        <v>44</v>
      </c>
      <c r="B60" s="37"/>
      <c r="C60" s="1" t="s">
        <v>27</v>
      </c>
      <c r="D60" s="1"/>
      <c r="E60" s="1">
        <v>17</v>
      </c>
      <c r="F60" s="1">
        <v>61</v>
      </c>
      <c r="G60" s="1"/>
      <c r="H60" s="1"/>
      <c r="I60" s="1">
        <v>78</v>
      </c>
      <c r="J60" s="1"/>
      <c r="K60" s="1"/>
      <c r="L60" s="1"/>
      <c r="M60" s="1"/>
      <c r="N60" s="1"/>
      <c r="O60" s="1"/>
      <c r="P60" s="1"/>
      <c r="Q60" s="1">
        <v>74</v>
      </c>
      <c r="R60" s="1">
        <v>81</v>
      </c>
      <c r="S60" s="1"/>
      <c r="T60" s="1"/>
      <c r="U60" s="1"/>
      <c r="V60" s="1"/>
      <c r="W60" s="1"/>
      <c r="X60" s="1"/>
      <c r="Y60" s="1"/>
      <c r="Z60" s="1">
        <v>30</v>
      </c>
      <c r="AA60" s="1">
        <v>63</v>
      </c>
      <c r="AB60" s="1"/>
      <c r="AC60" s="1"/>
      <c r="AD60" s="1"/>
      <c r="AE60" s="1"/>
      <c r="AF60" s="1"/>
      <c r="AG60" s="1"/>
      <c r="AH60" s="1"/>
      <c r="AI60" s="1"/>
      <c r="AJ60" s="1"/>
      <c r="AK60" s="3"/>
      <c r="AL60" s="3"/>
      <c r="AM60" s="3"/>
      <c r="AN60" s="1"/>
      <c r="AO60" s="1"/>
      <c r="AP60" s="3">
        <f>SUM(D60:AO60)</f>
        <v>404</v>
      </c>
      <c r="AQ60" s="3" t="s">
        <v>122</v>
      </c>
    </row>
    <row r="61" spans="1:43" ht="15.75">
      <c r="A61" s="37"/>
      <c r="B61" s="37"/>
      <c r="C61" s="1" t="s">
        <v>28</v>
      </c>
      <c r="D61" s="1"/>
      <c r="E61" s="1" t="s">
        <v>126</v>
      </c>
      <c r="F61" s="1" t="s">
        <v>125</v>
      </c>
      <c r="G61" s="1"/>
      <c r="H61" s="1"/>
      <c r="I61" s="1" t="s">
        <v>124</v>
      </c>
      <c r="J61" s="1"/>
      <c r="K61" s="2"/>
      <c r="L61" s="2"/>
      <c r="M61" s="1"/>
      <c r="N61" s="1"/>
      <c r="O61" s="1"/>
      <c r="P61" s="2"/>
      <c r="Q61" s="2" t="s">
        <v>181</v>
      </c>
      <c r="R61" s="1" t="s">
        <v>126</v>
      </c>
      <c r="S61" s="1"/>
      <c r="T61" s="1"/>
      <c r="U61" s="1"/>
      <c r="V61" s="1"/>
      <c r="W61" s="1"/>
      <c r="X61" s="1"/>
      <c r="Y61" s="1"/>
      <c r="Z61" s="1" t="s">
        <v>134</v>
      </c>
      <c r="AA61" s="1" t="s">
        <v>122</v>
      </c>
      <c r="AB61" s="1"/>
      <c r="AC61" s="1"/>
      <c r="AD61" s="1"/>
      <c r="AE61" s="1"/>
      <c r="AF61" s="1"/>
      <c r="AG61" s="1"/>
      <c r="AH61" s="1"/>
      <c r="AI61" s="1"/>
      <c r="AJ61" s="1"/>
      <c r="AK61" s="3"/>
      <c r="AL61" s="3"/>
      <c r="AM61" s="3"/>
      <c r="AN61" s="2"/>
      <c r="AO61" s="2"/>
      <c r="AP61" s="3"/>
      <c r="AQ61" s="3"/>
    </row>
    <row r="62" spans="1:43" ht="15.75">
      <c r="A62" s="37" t="s">
        <v>43</v>
      </c>
      <c r="B62" s="37"/>
      <c r="C62" s="1" t="s">
        <v>27</v>
      </c>
      <c r="D62" s="1"/>
      <c r="E62" s="1"/>
      <c r="F62" s="1">
        <v>57</v>
      </c>
      <c r="G62" s="1"/>
      <c r="H62" s="1"/>
      <c r="I62" s="1">
        <v>31</v>
      </c>
      <c r="J62" s="1"/>
      <c r="K62" s="1"/>
      <c r="L62" s="1"/>
      <c r="M62" s="1"/>
      <c r="N62" s="1">
        <v>9</v>
      </c>
      <c r="O62" s="1">
        <v>63</v>
      </c>
      <c r="P62" s="1">
        <v>6</v>
      </c>
      <c r="Q62" s="1">
        <v>65</v>
      </c>
      <c r="R62" s="1">
        <v>69</v>
      </c>
      <c r="S62" s="1"/>
      <c r="T62" s="1">
        <v>29</v>
      </c>
      <c r="U62" s="1"/>
      <c r="V62" s="1"/>
      <c r="W62" s="1"/>
      <c r="X62" s="1">
        <v>25</v>
      </c>
      <c r="Y62" s="1"/>
      <c r="Z62" s="1">
        <v>35</v>
      </c>
      <c r="AA62" s="1">
        <v>100</v>
      </c>
      <c r="AB62" s="1">
        <v>72</v>
      </c>
      <c r="AC62" s="1"/>
      <c r="AD62" s="1"/>
      <c r="AE62" s="1">
        <v>27</v>
      </c>
      <c r="AF62" s="1"/>
      <c r="AG62" s="1"/>
      <c r="AH62" s="1"/>
      <c r="AI62" s="1"/>
      <c r="AJ62" s="1"/>
      <c r="AK62" s="3"/>
      <c r="AL62" s="3"/>
      <c r="AM62" s="3"/>
      <c r="AN62" s="1"/>
      <c r="AO62" s="1"/>
      <c r="AP62" s="3">
        <f>SUM(D62:AO62)</f>
        <v>588</v>
      </c>
      <c r="AQ62" s="3" t="s">
        <v>120</v>
      </c>
    </row>
    <row r="63" spans="1:43" ht="15.75">
      <c r="A63" s="37"/>
      <c r="B63" s="37"/>
      <c r="C63" s="1" t="s">
        <v>28</v>
      </c>
      <c r="D63" s="1"/>
      <c r="E63" s="1"/>
      <c r="F63" s="1" t="s">
        <v>126</v>
      </c>
      <c r="G63" s="1"/>
      <c r="H63" s="1"/>
      <c r="I63" s="1" t="s">
        <v>143</v>
      </c>
      <c r="J63" s="1"/>
      <c r="K63" s="2"/>
      <c r="L63" s="2"/>
      <c r="M63" s="1"/>
      <c r="N63" s="1" t="s">
        <v>126</v>
      </c>
      <c r="O63" s="1" t="s">
        <v>122</v>
      </c>
      <c r="P63" s="24" t="s">
        <v>134</v>
      </c>
      <c r="Q63" s="1" t="s">
        <v>184</v>
      </c>
      <c r="R63" s="1" t="s">
        <v>135</v>
      </c>
      <c r="S63" s="1"/>
      <c r="T63" s="1" t="s">
        <v>129</v>
      </c>
      <c r="U63" s="1"/>
      <c r="V63" s="1"/>
      <c r="W63" s="2"/>
      <c r="X63" s="2" t="s">
        <v>129</v>
      </c>
      <c r="Y63" s="2"/>
      <c r="Z63" s="2" t="s">
        <v>133</v>
      </c>
      <c r="AA63" s="1" t="s">
        <v>116</v>
      </c>
      <c r="AB63" s="1" t="s">
        <v>121</v>
      </c>
      <c r="AC63" s="1"/>
      <c r="AD63" s="1"/>
      <c r="AE63" s="1" t="s">
        <v>124</v>
      </c>
      <c r="AF63" s="1"/>
      <c r="AG63" s="1"/>
      <c r="AH63" s="1"/>
      <c r="AI63" s="1"/>
      <c r="AJ63" s="1"/>
      <c r="AK63" s="3"/>
      <c r="AL63" s="3"/>
      <c r="AM63" s="3"/>
      <c r="AN63" s="2"/>
      <c r="AO63" s="2"/>
      <c r="AP63" s="3"/>
      <c r="AQ63" s="3"/>
    </row>
    <row r="64" spans="1:43" ht="15.75">
      <c r="A64" s="37" t="s">
        <v>93</v>
      </c>
      <c r="B64" s="37"/>
      <c r="C64" s="1" t="s">
        <v>27</v>
      </c>
      <c r="D64" s="1"/>
      <c r="E64" s="1"/>
      <c r="F64" s="1"/>
      <c r="G64" s="1"/>
      <c r="H64" s="1"/>
      <c r="I64" s="1">
        <v>19</v>
      </c>
      <c r="J64" s="1"/>
      <c r="K64" s="1"/>
      <c r="L64" s="1"/>
      <c r="M64" s="1"/>
      <c r="N64" s="1"/>
      <c r="O64" s="1"/>
      <c r="P64" s="1"/>
      <c r="Q64" s="1">
        <v>35</v>
      </c>
      <c r="R64" s="1">
        <v>37</v>
      </c>
      <c r="S64" s="1"/>
      <c r="T64" s="1"/>
      <c r="U64" s="1"/>
      <c r="V64" s="1"/>
      <c r="W64" s="1"/>
      <c r="X64" s="1">
        <v>31</v>
      </c>
      <c r="Y64" s="1"/>
      <c r="Z64" s="1"/>
      <c r="AA64" s="1">
        <v>72</v>
      </c>
      <c r="AB64" s="1"/>
      <c r="AC64" s="1"/>
      <c r="AD64" s="1"/>
      <c r="AE64" s="1"/>
      <c r="AF64" s="1"/>
      <c r="AG64" s="1"/>
      <c r="AH64" s="1"/>
      <c r="AI64" s="1">
        <v>16</v>
      </c>
      <c r="AJ64" s="1"/>
      <c r="AK64" s="3"/>
      <c r="AL64" s="3"/>
      <c r="AM64" s="3"/>
      <c r="AN64" s="1"/>
      <c r="AO64" s="1"/>
      <c r="AP64" s="3">
        <f>SUM(D64:AO64)</f>
        <v>210</v>
      </c>
      <c r="AQ64" s="3" t="s">
        <v>129</v>
      </c>
    </row>
    <row r="65" spans="1:43" ht="15.75">
      <c r="A65" s="37"/>
      <c r="B65" s="37"/>
      <c r="C65" s="1" t="s">
        <v>28</v>
      </c>
      <c r="D65" s="1"/>
      <c r="E65" s="1"/>
      <c r="F65" s="1"/>
      <c r="G65" s="1"/>
      <c r="H65" s="1"/>
      <c r="I65" s="1" t="s">
        <v>147</v>
      </c>
      <c r="J65" s="1"/>
      <c r="K65" s="2"/>
      <c r="L65" s="2"/>
      <c r="M65" s="1"/>
      <c r="N65" s="1"/>
      <c r="O65" s="1"/>
      <c r="P65" s="1"/>
      <c r="Q65" s="2" t="s">
        <v>186</v>
      </c>
      <c r="R65" s="1" t="s">
        <v>152</v>
      </c>
      <c r="S65" s="1"/>
      <c r="T65" s="1"/>
      <c r="U65" s="1"/>
      <c r="V65" s="1"/>
      <c r="W65" s="1"/>
      <c r="X65" s="1" t="s">
        <v>128</v>
      </c>
      <c r="Y65" s="1"/>
      <c r="Z65" s="1"/>
      <c r="AA65" s="1" t="s">
        <v>127</v>
      </c>
      <c r="AB65" s="1"/>
      <c r="AC65" s="1"/>
      <c r="AD65" s="1"/>
      <c r="AE65" s="1"/>
      <c r="AF65" s="1"/>
      <c r="AG65" s="1"/>
      <c r="AH65" s="1"/>
      <c r="AI65" s="1" t="s">
        <v>175</v>
      </c>
      <c r="AJ65" s="1"/>
      <c r="AK65" s="3"/>
      <c r="AL65" s="3"/>
      <c r="AM65" s="3"/>
      <c r="AN65" s="2"/>
      <c r="AO65" s="2"/>
      <c r="AP65" s="3"/>
      <c r="AQ65" s="3"/>
    </row>
    <row r="66" spans="1:43" ht="15.75">
      <c r="A66" s="37" t="s">
        <v>92</v>
      </c>
      <c r="B66" s="37"/>
      <c r="C66" s="1" t="s">
        <v>27</v>
      </c>
      <c r="D66" s="1"/>
      <c r="E66" s="1"/>
      <c r="F66" s="1"/>
      <c r="G66" s="1"/>
      <c r="H66" s="1">
        <v>16</v>
      </c>
      <c r="I66" s="1"/>
      <c r="J66" s="1"/>
      <c r="K66" s="1"/>
      <c r="L66" s="1">
        <v>20</v>
      </c>
      <c r="M66" s="1">
        <v>83</v>
      </c>
      <c r="N66" s="1"/>
      <c r="O66" s="1"/>
      <c r="P66" s="1"/>
      <c r="Q66" s="1">
        <v>65</v>
      </c>
      <c r="R66" s="1">
        <v>33</v>
      </c>
      <c r="S66" s="1"/>
      <c r="T66" s="1"/>
      <c r="U66" s="1"/>
      <c r="V66" s="1"/>
      <c r="W66" s="1"/>
      <c r="X66" s="1"/>
      <c r="Y66" s="1"/>
      <c r="Z66" s="1">
        <v>48</v>
      </c>
      <c r="AA66" s="1"/>
      <c r="AB66" s="1">
        <v>61</v>
      </c>
      <c r="AC66" s="1"/>
      <c r="AD66" s="1"/>
      <c r="AE66" s="1"/>
      <c r="AF66" s="1"/>
      <c r="AG66" s="1"/>
      <c r="AH66" s="1"/>
      <c r="AI66" s="1"/>
      <c r="AJ66" s="1"/>
      <c r="AK66" s="3"/>
      <c r="AL66" s="3"/>
      <c r="AM66" s="3"/>
      <c r="AN66" s="1"/>
      <c r="AO66" s="1"/>
      <c r="AP66" s="3">
        <f>SUM(D66:AO66)</f>
        <v>326</v>
      </c>
      <c r="AQ66" s="3" t="s">
        <v>125</v>
      </c>
    </row>
    <row r="67" spans="1:43" ht="15.75">
      <c r="A67" s="37"/>
      <c r="B67" s="37"/>
      <c r="C67" s="1" t="s">
        <v>28</v>
      </c>
      <c r="D67" s="1"/>
      <c r="E67" s="1"/>
      <c r="F67" s="1"/>
      <c r="G67" s="1"/>
      <c r="H67" s="1" t="s">
        <v>134</v>
      </c>
      <c r="I67" s="1"/>
      <c r="J67" s="1"/>
      <c r="K67" s="2"/>
      <c r="L67" s="1" t="s">
        <v>120</v>
      </c>
      <c r="M67" s="1" t="s">
        <v>120</v>
      </c>
      <c r="N67" s="1"/>
      <c r="O67" s="1"/>
      <c r="P67" s="1"/>
      <c r="Q67" s="1" t="s">
        <v>184</v>
      </c>
      <c r="R67" s="1" t="s">
        <v>154</v>
      </c>
      <c r="S67" s="1"/>
      <c r="T67" s="1"/>
      <c r="U67" s="1"/>
      <c r="V67" s="2"/>
      <c r="W67" s="1"/>
      <c r="X67" s="1"/>
      <c r="Y67" s="1"/>
      <c r="Z67" s="1" t="s">
        <v>129</v>
      </c>
      <c r="AA67" s="1"/>
      <c r="AB67" s="1" t="s">
        <v>123</v>
      </c>
      <c r="AC67" s="1"/>
      <c r="AD67" s="1"/>
      <c r="AE67" s="1"/>
      <c r="AF67" s="1"/>
      <c r="AG67" s="1"/>
      <c r="AH67" s="1"/>
      <c r="AI67" s="1"/>
      <c r="AJ67" s="1"/>
      <c r="AK67" s="3"/>
      <c r="AL67" s="3"/>
      <c r="AM67" s="3"/>
      <c r="AN67" s="2"/>
      <c r="AO67" s="1"/>
      <c r="AP67" s="3"/>
      <c r="AQ67" s="3"/>
    </row>
    <row r="68" spans="1:43" ht="15.75">
      <c r="A68" s="39" t="s">
        <v>94</v>
      </c>
      <c r="B68" s="40"/>
      <c r="C68" s="1" t="s">
        <v>27</v>
      </c>
      <c r="D68" s="1">
        <v>78</v>
      </c>
      <c r="E68" s="1"/>
      <c r="F68" s="1">
        <v>26</v>
      </c>
      <c r="G68" s="1"/>
      <c r="H68" s="1"/>
      <c r="I68" s="1"/>
      <c r="J68" s="1"/>
      <c r="K68" s="1"/>
      <c r="L68" s="1"/>
      <c r="M68" s="1"/>
      <c r="N68" s="1"/>
      <c r="O68" s="1">
        <v>50</v>
      </c>
      <c r="P68" s="1"/>
      <c r="Q68" s="1">
        <v>65</v>
      </c>
      <c r="R68" s="1">
        <v>17</v>
      </c>
      <c r="S68" s="1"/>
      <c r="T68" s="1"/>
      <c r="U68" s="1">
        <v>39</v>
      </c>
      <c r="V68" s="1"/>
      <c r="W68" s="1"/>
      <c r="X68" s="1"/>
      <c r="Y68" s="1"/>
      <c r="Z68" s="1"/>
      <c r="AA68" s="1">
        <v>56</v>
      </c>
      <c r="AB68" s="1">
        <v>50</v>
      </c>
      <c r="AC68" s="1"/>
      <c r="AD68" s="1"/>
      <c r="AE68" s="1"/>
      <c r="AF68" s="1"/>
      <c r="AG68" s="1"/>
      <c r="AH68" s="1"/>
      <c r="AI68" s="1"/>
      <c r="AJ68" s="1"/>
      <c r="AK68" s="3"/>
      <c r="AL68" s="3"/>
      <c r="AM68" s="3"/>
      <c r="AN68" s="1"/>
      <c r="AO68" s="1"/>
      <c r="AP68" s="3">
        <f>SUM(D68:AO68)</f>
        <v>381</v>
      </c>
      <c r="AQ68" s="3" t="s">
        <v>124</v>
      </c>
    </row>
    <row r="69" spans="1:43" ht="15.75">
      <c r="A69" s="41"/>
      <c r="B69" s="42"/>
      <c r="C69" s="1" t="s">
        <v>28</v>
      </c>
      <c r="D69" s="1" t="s">
        <v>118</v>
      </c>
      <c r="E69" s="1"/>
      <c r="F69" s="1" t="s">
        <v>135</v>
      </c>
      <c r="G69" s="1"/>
      <c r="H69" s="1"/>
      <c r="I69" s="1"/>
      <c r="J69" s="1"/>
      <c r="K69" s="2"/>
      <c r="L69" s="2"/>
      <c r="M69" s="1"/>
      <c r="N69" s="1"/>
      <c r="O69" s="1" t="s">
        <v>124</v>
      </c>
      <c r="P69" s="1"/>
      <c r="Q69" s="1" t="s">
        <v>184</v>
      </c>
      <c r="R69" s="1" t="s">
        <v>163</v>
      </c>
      <c r="S69" s="1"/>
      <c r="T69" s="1"/>
      <c r="U69" s="2" t="s">
        <v>179</v>
      </c>
      <c r="V69" s="2"/>
      <c r="W69" s="1"/>
      <c r="X69" s="1"/>
      <c r="Y69" s="1"/>
      <c r="Z69" s="1"/>
      <c r="AA69" s="1" t="s">
        <v>123</v>
      </c>
      <c r="AB69" s="1" t="s">
        <v>125</v>
      </c>
      <c r="AC69" s="1"/>
      <c r="AD69" s="1"/>
      <c r="AE69" s="1"/>
      <c r="AF69" s="1"/>
      <c r="AG69" s="2"/>
      <c r="AH69" s="1"/>
      <c r="AI69" s="2"/>
      <c r="AJ69" s="1"/>
      <c r="AK69" s="3"/>
      <c r="AL69" s="3"/>
      <c r="AM69" s="3"/>
      <c r="AN69" s="2"/>
      <c r="AO69" s="2"/>
      <c r="AP69" s="3"/>
      <c r="AQ69" s="3"/>
    </row>
    <row r="70" spans="1:43" ht="15.75">
      <c r="A70" s="39" t="s">
        <v>45</v>
      </c>
      <c r="B70" s="40"/>
      <c r="C70" s="1" t="s">
        <v>27</v>
      </c>
      <c r="D70" s="1">
        <v>67</v>
      </c>
      <c r="E70" s="1"/>
      <c r="F70" s="1">
        <v>13</v>
      </c>
      <c r="G70" s="1"/>
      <c r="H70" s="1"/>
      <c r="I70" s="1"/>
      <c r="J70" s="1"/>
      <c r="K70" s="1"/>
      <c r="L70" s="1"/>
      <c r="M70" s="1">
        <v>25</v>
      </c>
      <c r="N70" s="1"/>
      <c r="O70" s="1">
        <v>44</v>
      </c>
      <c r="P70" s="1"/>
      <c r="Q70" s="1">
        <v>50</v>
      </c>
      <c r="R70" s="1">
        <v>70</v>
      </c>
      <c r="S70" s="1"/>
      <c r="T70" s="1"/>
      <c r="U70" s="1">
        <v>39</v>
      </c>
      <c r="V70" s="1">
        <v>13</v>
      </c>
      <c r="W70" s="1"/>
      <c r="X70" s="1">
        <v>63</v>
      </c>
      <c r="Y70" s="1"/>
      <c r="Z70" s="1"/>
      <c r="AA70" s="1"/>
      <c r="AB70" s="1"/>
      <c r="AC70" s="1"/>
      <c r="AD70" s="1"/>
      <c r="AE70" s="1"/>
      <c r="AF70" s="1"/>
      <c r="AG70" s="1">
        <v>6</v>
      </c>
      <c r="AH70" s="1"/>
      <c r="AI70" s="1"/>
      <c r="AJ70" s="1"/>
      <c r="AK70" s="3"/>
      <c r="AL70" s="3"/>
      <c r="AM70" s="3"/>
      <c r="AN70" s="1"/>
      <c r="AO70" s="1"/>
      <c r="AP70" s="3">
        <f>SUM(D70:AO70)</f>
        <v>390</v>
      </c>
      <c r="AQ70" s="3" t="s">
        <v>123</v>
      </c>
    </row>
    <row r="71" spans="1:43" ht="15.75">
      <c r="A71" s="41"/>
      <c r="B71" s="42"/>
      <c r="C71" s="1" t="s">
        <v>28</v>
      </c>
      <c r="D71" s="1" t="s">
        <v>119</v>
      </c>
      <c r="E71" s="1"/>
      <c r="F71" s="2" t="s">
        <v>138</v>
      </c>
      <c r="G71" s="1"/>
      <c r="H71" s="1"/>
      <c r="I71" s="1"/>
      <c r="J71" s="1"/>
      <c r="K71" s="1"/>
      <c r="L71" s="2"/>
      <c r="M71" s="1" t="s">
        <v>136</v>
      </c>
      <c r="N71" s="1"/>
      <c r="O71" s="1" t="s">
        <v>125</v>
      </c>
      <c r="P71" s="1"/>
      <c r="Q71" s="2" t="s">
        <v>185</v>
      </c>
      <c r="R71" s="1" t="s">
        <v>134</v>
      </c>
      <c r="S71" s="1"/>
      <c r="T71" s="1"/>
      <c r="U71" s="2" t="s">
        <v>179</v>
      </c>
      <c r="V71" s="2" t="s">
        <v>182</v>
      </c>
      <c r="W71" s="1"/>
      <c r="X71" s="1" t="s">
        <v>122</v>
      </c>
      <c r="Y71" s="1"/>
      <c r="Z71" s="1"/>
      <c r="AA71" s="1"/>
      <c r="AB71" s="1"/>
      <c r="AC71" s="1"/>
      <c r="AD71" s="1"/>
      <c r="AE71" s="1"/>
      <c r="AF71" s="1"/>
      <c r="AG71" s="1" t="s">
        <v>133</v>
      </c>
      <c r="AH71" s="1"/>
      <c r="AI71" s="1"/>
      <c r="AJ71" s="1"/>
      <c r="AK71" s="3"/>
      <c r="AL71" s="3"/>
      <c r="AM71" s="3"/>
      <c r="AN71" s="1"/>
      <c r="AO71" s="2"/>
      <c r="AP71" s="3"/>
      <c r="AQ71" s="3"/>
    </row>
    <row r="72" spans="1:43" ht="15.75">
      <c r="A72" s="39" t="s">
        <v>46</v>
      </c>
      <c r="B72" s="40"/>
      <c r="C72" s="1" t="s">
        <v>27</v>
      </c>
      <c r="D72" s="1"/>
      <c r="E72" s="1"/>
      <c r="F72" s="1"/>
      <c r="G72" s="1"/>
      <c r="H72" s="1"/>
      <c r="I72" s="1"/>
      <c r="J72" s="1"/>
      <c r="K72" s="1"/>
      <c r="L72" s="1"/>
      <c r="M72" s="1">
        <v>29</v>
      </c>
      <c r="N72" s="1"/>
      <c r="O72" s="1"/>
      <c r="P72" s="1">
        <v>74</v>
      </c>
      <c r="Q72" s="1">
        <v>10</v>
      </c>
      <c r="R72" s="1">
        <v>30</v>
      </c>
      <c r="S72" s="1"/>
      <c r="T72" s="1"/>
      <c r="U72" s="1"/>
      <c r="V72" s="1"/>
      <c r="W72" s="1"/>
      <c r="X72" s="1"/>
      <c r="Y72" s="1"/>
      <c r="Z72" s="1"/>
      <c r="AA72" s="1"/>
      <c r="AB72" s="1">
        <v>36</v>
      </c>
      <c r="AC72" s="1"/>
      <c r="AD72" s="1"/>
      <c r="AE72" s="1"/>
      <c r="AF72" s="1">
        <v>11</v>
      </c>
      <c r="AG72" s="1">
        <v>41</v>
      </c>
      <c r="AH72" s="1"/>
      <c r="AI72" s="1"/>
      <c r="AJ72" s="1"/>
      <c r="AK72" s="3"/>
      <c r="AL72" s="3"/>
      <c r="AM72" s="3"/>
      <c r="AN72" s="1"/>
      <c r="AO72" s="1"/>
      <c r="AP72" s="3">
        <f>SUM(D72:AO72)</f>
        <v>231</v>
      </c>
      <c r="AQ72" s="3" t="s">
        <v>128</v>
      </c>
    </row>
    <row r="73" spans="1:43" ht="15.75">
      <c r="A73" s="41"/>
      <c r="B73" s="42"/>
      <c r="C73" s="1" t="s">
        <v>28</v>
      </c>
      <c r="D73" s="1"/>
      <c r="E73" s="1"/>
      <c r="F73" s="1"/>
      <c r="G73" s="1"/>
      <c r="H73" s="1"/>
      <c r="I73" s="1"/>
      <c r="J73" s="1"/>
      <c r="K73" s="2"/>
      <c r="L73" s="2"/>
      <c r="M73" s="1" t="s">
        <v>135</v>
      </c>
      <c r="N73" s="1"/>
      <c r="O73" s="1"/>
      <c r="P73" s="2" t="s">
        <v>172</v>
      </c>
      <c r="Q73" s="1" t="s">
        <v>188</v>
      </c>
      <c r="R73" s="1" t="s">
        <v>156</v>
      </c>
      <c r="S73" s="1"/>
      <c r="T73" s="1"/>
      <c r="U73" s="1"/>
      <c r="V73" s="1"/>
      <c r="W73" s="1"/>
      <c r="X73" s="1"/>
      <c r="Y73" s="1"/>
      <c r="Z73" s="1"/>
      <c r="AA73" s="1"/>
      <c r="AB73" s="1" t="s">
        <v>178</v>
      </c>
      <c r="AC73" s="1"/>
      <c r="AD73" s="1"/>
      <c r="AE73" s="1"/>
      <c r="AF73" s="1" t="s">
        <v>124</v>
      </c>
      <c r="AG73" s="2" t="s">
        <v>174</v>
      </c>
      <c r="AH73" s="1"/>
      <c r="AI73" s="1"/>
      <c r="AJ73" s="1"/>
      <c r="AK73" s="3"/>
      <c r="AL73" s="3"/>
      <c r="AM73" s="3"/>
      <c r="AN73" s="2"/>
      <c r="AO73" s="2"/>
      <c r="AP73" s="3"/>
      <c r="AQ73" s="3"/>
    </row>
    <row r="74" spans="1:43" ht="15.75">
      <c r="A74" s="37" t="s">
        <v>47</v>
      </c>
      <c r="B74" s="37"/>
      <c r="C74" s="10" t="s">
        <v>27</v>
      </c>
      <c r="D74" s="10"/>
      <c r="E74" s="10">
        <v>25</v>
      </c>
      <c r="F74" s="10"/>
      <c r="G74" s="10">
        <v>14</v>
      </c>
      <c r="H74" s="10"/>
      <c r="I74" s="10">
        <v>81</v>
      </c>
      <c r="J74" s="10"/>
      <c r="K74" s="1"/>
      <c r="L74" s="10"/>
      <c r="M74" s="10"/>
      <c r="N74" s="10"/>
      <c r="O74" s="10"/>
      <c r="P74" s="1"/>
      <c r="Q74" s="10"/>
      <c r="R74" s="10"/>
      <c r="S74" s="10">
        <v>31</v>
      </c>
      <c r="T74" s="10"/>
      <c r="U74" s="10"/>
      <c r="V74" s="10"/>
      <c r="W74" s="10"/>
      <c r="X74" s="10"/>
      <c r="Y74" s="10"/>
      <c r="Z74" s="10"/>
      <c r="AA74" s="10">
        <v>38</v>
      </c>
      <c r="AB74" s="10"/>
      <c r="AC74" s="10"/>
      <c r="AD74" s="10"/>
      <c r="AE74" s="10"/>
      <c r="AF74" s="10"/>
      <c r="AG74" s="10"/>
      <c r="AH74" s="10"/>
      <c r="AI74" s="10"/>
      <c r="AJ74" s="10"/>
      <c r="AK74" s="11"/>
      <c r="AL74" s="11"/>
      <c r="AM74" s="11"/>
      <c r="AN74" s="1"/>
      <c r="AO74" s="10"/>
      <c r="AP74" s="3">
        <f>SUM(D74:AO74)</f>
        <v>189</v>
      </c>
      <c r="AQ74" s="11" t="s">
        <v>132</v>
      </c>
    </row>
    <row r="75" spans="1:43" ht="15.75">
      <c r="A75" s="37"/>
      <c r="B75" s="37"/>
      <c r="C75" s="1" t="s">
        <v>28</v>
      </c>
      <c r="D75" s="1"/>
      <c r="E75" s="1" t="s">
        <v>125</v>
      </c>
      <c r="F75" s="1"/>
      <c r="G75" s="1" t="s">
        <v>122</v>
      </c>
      <c r="H75" s="1"/>
      <c r="I75" s="1" t="s">
        <v>123</v>
      </c>
      <c r="J75" s="1"/>
      <c r="K75" s="2"/>
      <c r="L75" s="2"/>
      <c r="M75" s="1"/>
      <c r="N75" s="1"/>
      <c r="O75" s="1"/>
      <c r="P75" s="2"/>
      <c r="Q75" s="1"/>
      <c r="R75" s="1"/>
      <c r="S75" s="1" t="s">
        <v>125</v>
      </c>
      <c r="T75" s="1"/>
      <c r="U75" s="1"/>
      <c r="V75" s="1"/>
      <c r="W75" s="1"/>
      <c r="X75" s="1"/>
      <c r="Y75" s="1"/>
      <c r="Z75" s="1"/>
      <c r="AA75" s="2" t="s">
        <v>126</v>
      </c>
      <c r="AB75" s="1"/>
      <c r="AC75" s="1"/>
      <c r="AD75" s="1"/>
      <c r="AE75" s="1"/>
      <c r="AF75" s="1"/>
      <c r="AG75" s="1"/>
      <c r="AH75" s="1"/>
      <c r="AI75" s="1"/>
      <c r="AJ75" s="1"/>
      <c r="AK75" s="3"/>
      <c r="AL75" s="3"/>
      <c r="AM75" s="3"/>
      <c r="AN75" s="2"/>
      <c r="AO75" s="2"/>
      <c r="AP75" s="3"/>
      <c r="AQ75" s="3"/>
    </row>
    <row r="76" spans="1:3" ht="15.75">
      <c r="A76" s="12"/>
      <c r="B76" s="12"/>
      <c r="C76" s="12"/>
    </row>
    <row r="77" spans="1:3" ht="15.75">
      <c r="A77" s="13"/>
      <c r="B77" s="14"/>
      <c r="C77" s="14"/>
    </row>
    <row r="78" spans="1:43" s="7" customFormat="1" ht="94.5" customHeight="1">
      <c r="A78" s="44" t="s">
        <v>30</v>
      </c>
      <c r="B78" s="28"/>
      <c r="C78" s="28" t="s">
        <v>1</v>
      </c>
      <c r="D78" s="28" t="s">
        <v>100</v>
      </c>
      <c r="E78" s="28" t="s">
        <v>2</v>
      </c>
      <c r="F78" s="28" t="s">
        <v>3</v>
      </c>
      <c r="G78" s="28" t="s">
        <v>29</v>
      </c>
      <c r="H78" s="25" t="s">
        <v>4</v>
      </c>
      <c r="I78" s="25" t="s">
        <v>5</v>
      </c>
      <c r="J78" s="28" t="s">
        <v>101</v>
      </c>
      <c r="K78" s="29" t="s">
        <v>102</v>
      </c>
      <c r="L78" s="30"/>
      <c r="M78" s="28" t="s">
        <v>6</v>
      </c>
      <c r="N78" s="28" t="s">
        <v>7</v>
      </c>
      <c r="O78" s="28" t="s">
        <v>103</v>
      </c>
      <c r="P78" s="29" t="s">
        <v>8</v>
      </c>
      <c r="Q78" s="30"/>
      <c r="R78" s="28" t="s">
        <v>11</v>
      </c>
      <c r="S78" s="28" t="s">
        <v>104</v>
      </c>
      <c r="T78" s="28" t="s">
        <v>12</v>
      </c>
      <c r="U78" s="29" t="s">
        <v>13</v>
      </c>
      <c r="V78" s="30"/>
      <c r="W78" s="28" t="s">
        <v>105</v>
      </c>
      <c r="X78" s="28" t="s">
        <v>106</v>
      </c>
      <c r="Y78" s="28" t="s">
        <v>107</v>
      </c>
      <c r="Z78" s="28" t="s">
        <v>14</v>
      </c>
      <c r="AA78" s="28" t="s">
        <v>15</v>
      </c>
      <c r="AB78" s="28" t="s">
        <v>108</v>
      </c>
      <c r="AC78" s="28" t="s">
        <v>16</v>
      </c>
      <c r="AD78" s="28" t="s">
        <v>109</v>
      </c>
      <c r="AE78" s="28" t="s">
        <v>17</v>
      </c>
      <c r="AF78" s="28" t="s">
        <v>18</v>
      </c>
      <c r="AG78" s="28" t="s">
        <v>19</v>
      </c>
      <c r="AH78" s="28"/>
      <c r="AI78" s="28"/>
      <c r="AJ78" s="28"/>
      <c r="AK78" s="28" t="s">
        <v>110</v>
      </c>
      <c r="AL78" s="28" t="s">
        <v>111</v>
      </c>
      <c r="AM78" s="28" t="s">
        <v>112</v>
      </c>
      <c r="AN78" s="29" t="s">
        <v>113</v>
      </c>
      <c r="AO78" s="30"/>
      <c r="AP78" s="25" t="s">
        <v>22</v>
      </c>
      <c r="AQ78" s="31" t="s">
        <v>23</v>
      </c>
    </row>
    <row r="79" spans="1:43" s="8" customFormat="1" ht="15" customHeight="1">
      <c r="A79" s="45"/>
      <c r="B79" s="28"/>
      <c r="C79" s="28"/>
      <c r="D79" s="28"/>
      <c r="E79" s="28"/>
      <c r="F79" s="28"/>
      <c r="G79" s="28"/>
      <c r="H79" s="26"/>
      <c r="I79" s="26"/>
      <c r="J79" s="28"/>
      <c r="K79" s="28" t="s">
        <v>9</v>
      </c>
      <c r="L79" s="28" t="s">
        <v>10</v>
      </c>
      <c r="M79" s="28"/>
      <c r="N79" s="28"/>
      <c r="O79" s="28"/>
      <c r="P79" s="28" t="s">
        <v>9</v>
      </c>
      <c r="Q79" s="28" t="s">
        <v>10</v>
      </c>
      <c r="R79" s="28"/>
      <c r="S79" s="28"/>
      <c r="T79" s="28"/>
      <c r="U79" s="28" t="s">
        <v>9</v>
      </c>
      <c r="V79" s="28" t="s">
        <v>10</v>
      </c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34" t="s">
        <v>20</v>
      </c>
      <c r="AH79" s="34"/>
      <c r="AI79" s="34" t="s">
        <v>21</v>
      </c>
      <c r="AJ79" s="34"/>
      <c r="AK79" s="28"/>
      <c r="AL79" s="28"/>
      <c r="AM79" s="28"/>
      <c r="AN79" s="28" t="s">
        <v>9</v>
      </c>
      <c r="AO79" s="28" t="s">
        <v>10</v>
      </c>
      <c r="AP79" s="26"/>
      <c r="AQ79" s="32"/>
    </row>
    <row r="80" spans="1:43" s="8" customFormat="1" ht="55.5">
      <c r="A80" s="46"/>
      <c r="B80" s="28"/>
      <c r="C80" s="28"/>
      <c r="D80" s="28"/>
      <c r="E80" s="28"/>
      <c r="F80" s="28"/>
      <c r="G80" s="28"/>
      <c r="H80" s="27"/>
      <c r="I80" s="27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2" t="s">
        <v>9</v>
      </c>
      <c r="AH80" s="22" t="s">
        <v>10</v>
      </c>
      <c r="AI80" s="22" t="s">
        <v>9</v>
      </c>
      <c r="AJ80" s="22" t="s">
        <v>10</v>
      </c>
      <c r="AK80" s="28"/>
      <c r="AL80" s="28"/>
      <c r="AM80" s="28"/>
      <c r="AN80" s="28"/>
      <c r="AO80" s="28"/>
      <c r="AP80" s="27"/>
      <c r="AQ80" s="33"/>
    </row>
    <row r="81" spans="1:43" ht="15.75">
      <c r="A81" s="35" t="s">
        <v>95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ht="15.75">
      <c r="A82" s="43" t="s">
        <v>48</v>
      </c>
      <c r="B82" s="43"/>
      <c r="C82" s="1" t="s">
        <v>27</v>
      </c>
      <c r="D82" s="1"/>
      <c r="E82" s="1"/>
      <c r="F82" s="1"/>
      <c r="G82" s="1"/>
      <c r="H82" s="1">
        <v>68</v>
      </c>
      <c r="I82" s="1">
        <v>17</v>
      </c>
      <c r="J82" s="1"/>
      <c r="K82" s="1"/>
      <c r="L82" s="1">
        <v>40</v>
      </c>
      <c r="M82" s="1"/>
      <c r="N82" s="1"/>
      <c r="O82" s="1"/>
      <c r="P82" s="1">
        <v>21</v>
      </c>
      <c r="Q82" s="1">
        <v>65</v>
      </c>
      <c r="R82" s="1">
        <v>80</v>
      </c>
      <c r="S82" s="1"/>
      <c r="T82" s="1">
        <v>53</v>
      </c>
      <c r="U82" s="1">
        <v>79</v>
      </c>
      <c r="V82" s="1">
        <v>70</v>
      </c>
      <c r="W82" s="1"/>
      <c r="X82" s="1">
        <v>19</v>
      </c>
      <c r="Y82" s="1"/>
      <c r="Z82" s="1">
        <v>43</v>
      </c>
      <c r="AA82" s="1"/>
      <c r="AB82" s="1">
        <v>6</v>
      </c>
      <c r="AC82" s="1"/>
      <c r="AD82" s="1"/>
      <c r="AE82" s="1">
        <v>73</v>
      </c>
      <c r="AF82" s="1"/>
      <c r="AG82" s="1"/>
      <c r="AH82" s="1"/>
      <c r="AI82" s="1"/>
      <c r="AJ82" s="1"/>
      <c r="AK82" s="3"/>
      <c r="AL82" s="3"/>
      <c r="AM82" s="3"/>
      <c r="AN82" s="1"/>
      <c r="AO82" s="1"/>
      <c r="AP82" s="3">
        <f>SUM(D82:AO82)</f>
        <v>634</v>
      </c>
      <c r="AQ82" s="49" t="s">
        <v>116</v>
      </c>
    </row>
    <row r="83" spans="1:43" ht="15.75">
      <c r="A83" s="43"/>
      <c r="B83" s="43"/>
      <c r="C83" s="1" t="s">
        <v>28</v>
      </c>
      <c r="D83" s="1"/>
      <c r="E83" s="1"/>
      <c r="F83" s="1"/>
      <c r="G83" s="1"/>
      <c r="H83" s="1" t="s">
        <v>122</v>
      </c>
      <c r="I83" s="1" t="s">
        <v>148</v>
      </c>
      <c r="J83" s="1"/>
      <c r="K83" s="2"/>
      <c r="L83" s="2" t="s">
        <v>119</v>
      </c>
      <c r="M83" s="2"/>
      <c r="N83" s="1"/>
      <c r="O83" s="1"/>
      <c r="P83" s="2" t="s">
        <v>175</v>
      </c>
      <c r="Q83" s="1" t="s">
        <v>184</v>
      </c>
      <c r="R83" s="1" t="s">
        <v>128</v>
      </c>
      <c r="S83" s="1"/>
      <c r="T83" s="1" t="s">
        <v>124</v>
      </c>
      <c r="U83" s="2" t="s">
        <v>119</v>
      </c>
      <c r="V83" s="2" t="s">
        <v>172</v>
      </c>
      <c r="W83" s="2"/>
      <c r="X83" s="2" t="s">
        <v>130</v>
      </c>
      <c r="Y83" s="2"/>
      <c r="Z83" s="2" t="s">
        <v>130</v>
      </c>
      <c r="AA83" s="1"/>
      <c r="AB83" s="1" t="s">
        <v>135</v>
      </c>
      <c r="AC83" s="1"/>
      <c r="AD83" s="1"/>
      <c r="AE83" s="1" t="s">
        <v>119</v>
      </c>
      <c r="AF83" s="1"/>
      <c r="AG83" s="1"/>
      <c r="AH83" s="1"/>
      <c r="AI83" s="1"/>
      <c r="AJ83" s="1"/>
      <c r="AK83" s="3"/>
      <c r="AL83" s="3"/>
      <c r="AM83" s="3"/>
      <c r="AN83" s="2"/>
      <c r="AO83" s="2"/>
      <c r="AP83" s="3"/>
      <c r="AQ83" s="3"/>
    </row>
    <row r="84" spans="1:43" ht="15.75">
      <c r="A84" s="39" t="s">
        <v>49</v>
      </c>
      <c r="B84" s="40"/>
      <c r="C84" s="1" t="s">
        <v>27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3"/>
      <c r="AL84" s="3"/>
      <c r="AM84" s="3"/>
      <c r="AN84" s="1"/>
      <c r="AO84" s="1"/>
      <c r="AP84" s="49">
        <f>SUM(D84:AO84)</f>
        <v>0</v>
      </c>
      <c r="AQ84" s="3" t="s">
        <v>130</v>
      </c>
    </row>
    <row r="85" spans="1:43" ht="15.75">
      <c r="A85" s="41"/>
      <c r="B85" s="42"/>
      <c r="C85" s="1" t="s">
        <v>28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"/>
      <c r="AL85" s="3"/>
      <c r="AM85" s="3"/>
      <c r="AN85" s="1"/>
      <c r="AO85" s="1"/>
      <c r="AP85" s="3"/>
      <c r="AQ85" s="3"/>
    </row>
    <row r="86" spans="1:43" ht="15.75">
      <c r="A86" s="39" t="s">
        <v>50</v>
      </c>
      <c r="B86" s="40"/>
      <c r="C86" s="1" t="s">
        <v>27</v>
      </c>
      <c r="D86" s="1"/>
      <c r="E86" s="1"/>
      <c r="F86" s="1"/>
      <c r="G86" s="1"/>
      <c r="H86" s="1"/>
      <c r="I86" s="1">
        <v>42</v>
      </c>
      <c r="J86" s="1"/>
      <c r="K86" s="1"/>
      <c r="L86" s="1"/>
      <c r="M86" s="1"/>
      <c r="N86" s="1"/>
      <c r="O86" s="1"/>
      <c r="P86" s="1">
        <v>62</v>
      </c>
      <c r="Q86" s="1">
        <v>50</v>
      </c>
      <c r="R86" s="1"/>
      <c r="S86" s="1"/>
      <c r="T86" s="1"/>
      <c r="U86" s="1"/>
      <c r="V86" s="1"/>
      <c r="W86" s="1"/>
      <c r="X86" s="1">
        <v>100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"/>
      <c r="AL86" s="3"/>
      <c r="AM86" s="3"/>
      <c r="AN86" s="1"/>
      <c r="AO86" s="1"/>
      <c r="AP86" s="3">
        <f>SUM(D86:AO86)</f>
        <v>254</v>
      </c>
      <c r="AQ86" s="51" t="s">
        <v>191</v>
      </c>
    </row>
    <row r="87" spans="1:43" ht="15.75">
      <c r="A87" s="41"/>
      <c r="B87" s="42"/>
      <c r="C87" s="1" t="s">
        <v>28</v>
      </c>
      <c r="D87" s="1"/>
      <c r="E87" s="1"/>
      <c r="F87" s="1"/>
      <c r="G87" s="1"/>
      <c r="H87" s="1"/>
      <c r="I87" s="1" t="s">
        <v>139</v>
      </c>
      <c r="J87" s="1"/>
      <c r="K87" s="2"/>
      <c r="L87" s="2"/>
      <c r="M87" s="1"/>
      <c r="N87" s="1"/>
      <c r="O87" s="1"/>
      <c r="P87" s="2" t="s">
        <v>173</v>
      </c>
      <c r="Q87" s="2" t="s">
        <v>185</v>
      </c>
      <c r="R87" s="1"/>
      <c r="S87" s="1"/>
      <c r="T87" s="1"/>
      <c r="U87" s="1"/>
      <c r="V87" s="1"/>
      <c r="W87" s="1"/>
      <c r="X87" s="1" t="s">
        <v>116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"/>
      <c r="AL87" s="3"/>
      <c r="AM87" s="3"/>
      <c r="AN87" s="2"/>
      <c r="AO87" s="2"/>
      <c r="AP87" s="3"/>
      <c r="AQ87" s="3"/>
    </row>
    <row r="88" spans="1:43" ht="15.75">
      <c r="A88" s="37" t="s">
        <v>51</v>
      </c>
      <c r="B88" s="37"/>
      <c r="C88" s="1" t="s">
        <v>27</v>
      </c>
      <c r="D88" s="1">
        <v>33</v>
      </c>
      <c r="E88" s="1"/>
      <c r="F88" s="1"/>
      <c r="G88" s="1"/>
      <c r="H88" s="1"/>
      <c r="I88" s="1"/>
      <c r="J88" s="1"/>
      <c r="K88" s="1"/>
      <c r="L88" s="1"/>
      <c r="M88" s="1">
        <v>33</v>
      </c>
      <c r="N88" s="1"/>
      <c r="O88" s="1"/>
      <c r="P88" s="1"/>
      <c r="Q88" s="1"/>
      <c r="R88" s="1">
        <v>63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>
        <v>31</v>
      </c>
      <c r="AD88" s="1"/>
      <c r="AE88" s="1"/>
      <c r="AF88" s="1"/>
      <c r="AG88" s="1"/>
      <c r="AH88" s="1">
        <v>54</v>
      </c>
      <c r="AI88" s="1">
        <v>94</v>
      </c>
      <c r="AJ88" s="1"/>
      <c r="AK88" s="3"/>
      <c r="AL88" s="3"/>
      <c r="AM88" s="3"/>
      <c r="AN88" s="1"/>
      <c r="AO88" s="1"/>
      <c r="AP88" s="3">
        <f>SUM(D88:AO88)</f>
        <v>308</v>
      </c>
      <c r="AQ88" s="3" t="s">
        <v>121</v>
      </c>
    </row>
    <row r="89" spans="1:43" ht="15.75">
      <c r="A89" s="37"/>
      <c r="B89" s="37"/>
      <c r="C89" s="1" t="s">
        <v>28</v>
      </c>
      <c r="D89" s="1" t="s">
        <v>122</v>
      </c>
      <c r="E89" s="1"/>
      <c r="F89" s="1"/>
      <c r="G89" s="1"/>
      <c r="H89" s="1"/>
      <c r="I89" s="1"/>
      <c r="J89" s="1"/>
      <c r="K89" s="1"/>
      <c r="L89" s="2"/>
      <c r="M89" s="1" t="s">
        <v>134</v>
      </c>
      <c r="N89" s="1"/>
      <c r="O89" s="1"/>
      <c r="P89" s="24"/>
      <c r="Q89" s="2"/>
      <c r="R89" s="1" t="s">
        <v>138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 t="s">
        <v>125</v>
      </c>
      <c r="AD89" s="1"/>
      <c r="AE89" s="1"/>
      <c r="AF89" s="1"/>
      <c r="AG89" s="1"/>
      <c r="AH89" s="1" t="s">
        <v>189</v>
      </c>
      <c r="AI89" s="2" t="s">
        <v>117</v>
      </c>
      <c r="AJ89" s="1"/>
      <c r="AK89" s="3"/>
      <c r="AL89" s="3"/>
      <c r="AM89" s="3"/>
      <c r="AN89" s="1"/>
      <c r="AO89" s="2"/>
      <c r="AP89" s="3"/>
      <c r="AQ89" s="3"/>
    </row>
    <row r="90" spans="1:43" ht="15.75">
      <c r="A90" s="37" t="s">
        <v>53</v>
      </c>
      <c r="B90" s="37"/>
      <c r="C90" s="1" t="s">
        <v>27</v>
      </c>
      <c r="D90" s="1"/>
      <c r="E90" s="1"/>
      <c r="F90" s="1"/>
      <c r="G90" s="1"/>
      <c r="H90" s="1"/>
      <c r="I90" s="1">
        <v>8</v>
      </c>
      <c r="J90" s="1"/>
      <c r="K90" s="1"/>
      <c r="L90" s="1"/>
      <c r="M90" s="1">
        <v>17</v>
      </c>
      <c r="N90" s="1">
        <v>55</v>
      </c>
      <c r="O90" s="1">
        <v>6</v>
      </c>
      <c r="P90" s="1"/>
      <c r="Q90" s="1"/>
      <c r="R90" s="1">
        <v>6</v>
      </c>
      <c r="S90" s="1"/>
      <c r="T90" s="1"/>
      <c r="U90" s="1"/>
      <c r="V90" s="1"/>
      <c r="W90" s="1"/>
      <c r="X90" s="1">
        <v>6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"/>
      <c r="AL90" s="3"/>
      <c r="AM90" s="3"/>
      <c r="AN90" s="1"/>
      <c r="AO90" s="1"/>
      <c r="AP90" s="3">
        <f>SUM(D90:AO90)</f>
        <v>98</v>
      </c>
      <c r="AQ90" s="3" t="s">
        <v>128</v>
      </c>
    </row>
    <row r="91" spans="1:43" ht="15.75">
      <c r="A91" s="37"/>
      <c r="B91" s="37"/>
      <c r="C91" s="1" t="s">
        <v>28</v>
      </c>
      <c r="D91" s="1"/>
      <c r="E91" s="1"/>
      <c r="F91" s="1"/>
      <c r="G91" s="1"/>
      <c r="H91" s="1"/>
      <c r="I91" s="1" t="s">
        <v>151</v>
      </c>
      <c r="J91" s="1"/>
      <c r="K91" s="1"/>
      <c r="L91" s="1"/>
      <c r="M91" s="1" t="s">
        <v>138</v>
      </c>
      <c r="N91" s="1" t="s">
        <v>121</v>
      </c>
      <c r="O91" s="1" t="s">
        <v>133</v>
      </c>
      <c r="P91" s="2"/>
      <c r="Q91" s="2"/>
      <c r="R91" s="1" t="s">
        <v>169</v>
      </c>
      <c r="S91" s="1"/>
      <c r="T91" s="1"/>
      <c r="U91" s="1"/>
      <c r="V91" s="1"/>
      <c r="W91" s="1"/>
      <c r="X91" s="1" t="s">
        <v>133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3"/>
      <c r="AL91" s="3"/>
      <c r="AM91" s="3"/>
      <c r="AN91" s="1"/>
      <c r="AO91" s="1"/>
      <c r="AP91" s="3"/>
      <c r="AQ91" s="3"/>
    </row>
    <row r="92" spans="1:43" ht="15.75">
      <c r="A92" s="37" t="s">
        <v>52</v>
      </c>
      <c r="B92" s="37"/>
      <c r="C92" s="1" t="s">
        <v>27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v>35</v>
      </c>
      <c r="R92" s="1">
        <v>19</v>
      </c>
      <c r="S92" s="1"/>
      <c r="T92" s="1"/>
      <c r="U92" s="1"/>
      <c r="V92" s="1"/>
      <c r="W92" s="1"/>
      <c r="X92" s="1"/>
      <c r="Y92" s="1"/>
      <c r="Z92" s="1"/>
      <c r="AA92" s="1"/>
      <c r="AB92" s="1">
        <v>22</v>
      </c>
      <c r="AC92" s="1">
        <v>8</v>
      </c>
      <c r="AD92" s="1"/>
      <c r="AE92" s="1"/>
      <c r="AF92" s="1"/>
      <c r="AG92" s="1"/>
      <c r="AH92" s="1"/>
      <c r="AI92" s="1"/>
      <c r="AJ92" s="1"/>
      <c r="AK92" s="3"/>
      <c r="AL92" s="3"/>
      <c r="AM92" s="3"/>
      <c r="AN92" s="1"/>
      <c r="AO92" s="1"/>
      <c r="AP92" s="3">
        <f>SUM(D92:AO92)</f>
        <v>84</v>
      </c>
      <c r="AQ92" s="3" t="s">
        <v>129</v>
      </c>
    </row>
    <row r="93" spans="1:43" ht="15.75">
      <c r="A93" s="37"/>
      <c r="B93" s="37"/>
      <c r="C93" s="1" t="s">
        <v>28</v>
      </c>
      <c r="D93" s="1"/>
      <c r="E93" s="1"/>
      <c r="F93" s="1"/>
      <c r="G93" s="1"/>
      <c r="H93" s="1"/>
      <c r="I93" s="1"/>
      <c r="J93" s="1"/>
      <c r="K93" s="2"/>
      <c r="L93" s="2"/>
      <c r="M93" s="1"/>
      <c r="N93" s="1"/>
      <c r="O93" s="1"/>
      <c r="P93" s="1"/>
      <c r="Q93" s="2" t="s">
        <v>186</v>
      </c>
      <c r="R93" s="1" t="s">
        <v>162</v>
      </c>
      <c r="S93" s="1"/>
      <c r="T93" s="1"/>
      <c r="U93" s="1"/>
      <c r="V93" s="1"/>
      <c r="W93" s="1"/>
      <c r="X93" s="1"/>
      <c r="Y93" s="1"/>
      <c r="Z93" s="1"/>
      <c r="AA93" s="1"/>
      <c r="AB93" s="1" t="s">
        <v>132</v>
      </c>
      <c r="AC93" s="1" t="s">
        <v>129</v>
      </c>
      <c r="AD93" s="1"/>
      <c r="AE93" s="1"/>
      <c r="AF93" s="1"/>
      <c r="AG93" s="1"/>
      <c r="AH93" s="1"/>
      <c r="AI93" s="1"/>
      <c r="AJ93" s="1"/>
      <c r="AK93" s="3"/>
      <c r="AL93" s="3"/>
      <c r="AM93" s="3"/>
      <c r="AN93" s="2"/>
      <c r="AO93" s="2"/>
      <c r="AP93" s="3"/>
      <c r="AQ93" s="3"/>
    </row>
    <row r="94" spans="1:43" ht="15.75">
      <c r="A94" s="37" t="s">
        <v>96</v>
      </c>
      <c r="B94" s="37"/>
      <c r="C94" s="1" t="s">
        <v>27</v>
      </c>
      <c r="D94" s="1"/>
      <c r="E94" s="1"/>
      <c r="F94" s="1"/>
      <c r="G94" s="1"/>
      <c r="H94" s="1"/>
      <c r="I94" s="1">
        <v>64</v>
      </c>
      <c r="J94" s="1"/>
      <c r="K94" s="1"/>
      <c r="L94" s="1"/>
      <c r="M94" s="1">
        <v>58</v>
      </c>
      <c r="N94" s="1"/>
      <c r="O94" s="1">
        <v>13</v>
      </c>
      <c r="P94" s="1">
        <v>21</v>
      </c>
      <c r="Q94" s="1">
        <v>50</v>
      </c>
      <c r="R94" s="1">
        <v>59</v>
      </c>
      <c r="S94" s="1"/>
      <c r="T94" s="1"/>
      <c r="U94" s="1"/>
      <c r="V94" s="1"/>
      <c r="W94" s="1"/>
      <c r="X94" s="1">
        <v>50</v>
      </c>
      <c r="Y94" s="1"/>
      <c r="Z94" s="1"/>
      <c r="AA94" s="1"/>
      <c r="AB94" s="1">
        <v>56</v>
      </c>
      <c r="AC94" s="1"/>
      <c r="AD94" s="1"/>
      <c r="AE94" s="1"/>
      <c r="AF94" s="1"/>
      <c r="AG94" s="1"/>
      <c r="AH94" s="1"/>
      <c r="AI94" s="1"/>
      <c r="AJ94" s="1"/>
      <c r="AK94" s="3"/>
      <c r="AL94" s="3"/>
      <c r="AM94" s="3">
        <v>14</v>
      </c>
      <c r="AN94" s="1"/>
      <c r="AO94" s="1"/>
      <c r="AP94" s="3">
        <f>SUM(D94:AO94)</f>
        <v>385</v>
      </c>
      <c r="AQ94" s="49" t="s">
        <v>118</v>
      </c>
    </row>
    <row r="95" spans="1:43" ht="15.75">
      <c r="A95" s="37"/>
      <c r="B95" s="37"/>
      <c r="C95" s="1" t="s">
        <v>28</v>
      </c>
      <c r="D95" s="1"/>
      <c r="E95" s="1"/>
      <c r="F95" s="1"/>
      <c r="G95" s="1"/>
      <c r="H95" s="1"/>
      <c r="I95" s="1" t="s">
        <v>130</v>
      </c>
      <c r="J95" s="1"/>
      <c r="K95" s="1"/>
      <c r="L95" s="2"/>
      <c r="M95" s="1" t="s">
        <v>126</v>
      </c>
      <c r="N95" s="1"/>
      <c r="O95" s="1" t="s">
        <v>132</v>
      </c>
      <c r="P95" s="2" t="s">
        <v>175</v>
      </c>
      <c r="Q95" s="2" t="s">
        <v>185</v>
      </c>
      <c r="R95" s="1" t="s">
        <v>140</v>
      </c>
      <c r="S95" s="1"/>
      <c r="T95" s="1"/>
      <c r="U95" s="1"/>
      <c r="V95" s="2"/>
      <c r="W95" s="1"/>
      <c r="X95" s="1" t="s">
        <v>124</v>
      </c>
      <c r="Y95" s="1"/>
      <c r="Z95" s="1"/>
      <c r="AA95" s="1"/>
      <c r="AB95" s="1" t="s">
        <v>124</v>
      </c>
      <c r="AC95" s="1"/>
      <c r="AD95" s="1"/>
      <c r="AE95" s="1"/>
      <c r="AF95" s="1"/>
      <c r="AG95" s="1"/>
      <c r="AH95" s="1"/>
      <c r="AI95" s="1"/>
      <c r="AJ95" s="1"/>
      <c r="AK95" s="3"/>
      <c r="AL95" s="3"/>
      <c r="AM95" s="3" t="s">
        <v>122</v>
      </c>
      <c r="AN95" s="1"/>
      <c r="AO95" s="2"/>
      <c r="AP95" s="3"/>
      <c r="AQ95" s="3"/>
    </row>
    <row r="96" spans="1:43" ht="15.75">
      <c r="A96" s="37" t="s">
        <v>54</v>
      </c>
      <c r="B96" s="37"/>
      <c r="C96" s="1" t="s">
        <v>27</v>
      </c>
      <c r="D96" s="1">
        <v>11</v>
      </c>
      <c r="E96" s="1"/>
      <c r="F96" s="1"/>
      <c r="G96" s="1"/>
      <c r="H96" s="1"/>
      <c r="I96" s="1">
        <v>39</v>
      </c>
      <c r="J96" s="1"/>
      <c r="K96" s="1"/>
      <c r="L96" s="1"/>
      <c r="M96" s="1"/>
      <c r="N96" s="1"/>
      <c r="O96" s="1"/>
      <c r="P96" s="1"/>
      <c r="Q96" s="1"/>
      <c r="R96" s="1">
        <v>61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3"/>
      <c r="AL96" s="3"/>
      <c r="AM96" s="3"/>
      <c r="AN96" s="1"/>
      <c r="AO96" s="1"/>
      <c r="AP96" s="3">
        <f>SUM(D96:AO96)</f>
        <v>111</v>
      </c>
      <c r="AQ96" s="3" t="s">
        <v>126</v>
      </c>
    </row>
    <row r="97" spans="1:43" ht="15.75">
      <c r="A97" s="37"/>
      <c r="B97" s="37"/>
      <c r="C97" s="1" t="s">
        <v>28</v>
      </c>
      <c r="D97" s="1" t="s">
        <v>124</v>
      </c>
      <c r="E97" s="1"/>
      <c r="F97" s="1"/>
      <c r="G97" s="1"/>
      <c r="H97" s="1"/>
      <c r="I97" s="1" t="s">
        <v>140</v>
      </c>
      <c r="J97" s="1"/>
      <c r="K97" s="1"/>
      <c r="L97" s="1"/>
      <c r="M97" s="1"/>
      <c r="N97" s="1"/>
      <c r="O97" s="1"/>
      <c r="P97" s="2"/>
      <c r="Q97" s="2"/>
      <c r="R97" s="1" t="s">
        <v>139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3"/>
      <c r="AL97" s="3"/>
      <c r="AM97" s="3"/>
      <c r="AN97" s="1"/>
      <c r="AO97" s="1"/>
      <c r="AP97" s="3"/>
      <c r="AQ97" s="3"/>
    </row>
    <row r="98" spans="1:43" ht="15.75">
      <c r="A98" s="37" t="s">
        <v>55</v>
      </c>
      <c r="B98" s="37"/>
      <c r="C98" s="1" t="s">
        <v>27</v>
      </c>
      <c r="D98" s="1"/>
      <c r="E98" s="1"/>
      <c r="F98" s="1"/>
      <c r="G98" s="1"/>
      <c r="H98" s="1"/>
      <c r="I98" s="1">
        <v>53</v>
      </c>
      <c r="J98" s="1"/>
      <c r="K98" s="1"/>
      <c r="L98" s="1"/>
      <c r="M98" s="1"/>
      <c r="N98" s="1"/>
      <c r="O98" s="1"/>
      <c r="P98" s="1"/>
      <c r="Q98" s="1">
        <v>65</v>
      </c>
      <c r="R98" s="1">
        <v>54</v>
      </c>
      <c r="S98" s="1"/>
      <c r="T98" s="1"/>
      <c r="U98" s="1"/>
      <c r="V98" s="1"/>
      <c r="W98" s="1"/>
      <c r="X98" s="1">
        <v>88</v>
      </c>
      <c r="Y98" s="1"/>
      <c r="Z98" s="1"/>
      <c r="AA98" s="1">
        <v>9</v>
      </c>
      <c r="AB98" s="1"/>
      <c r="AC98" s="1">
        <v>69</v>
      </c>
      <c r="AD98" s="1"/>
      <c r="AE98" s="1"/>
      <c r="AF98" s="1"/>
      <c r="AG98" s="1"/>
      <c r="AH98" s="1"/>
      <c r="AI98" s="1"/>
      <c r="AJ98" s="1"/>
      <c r="AK98" s="3"/>
      <c r="AL98" s="3"/>
      <c r="AM98" s="3"/>
      <c r="AN98" s="1"/>
      <c r="AO98" s="1"/>
      <c r="AP98" s="3">
        <f>SUM(D98:AO98)</f>
        <v>338</v>
      </c>
      <c r="AQ98" s="3" t="s">
        <v>120</v>
      </c>
    </row>
    <row r="99" spans="1:43" ht="15.75">
      <c r="A99" s="37"/>
      <c r="B99" s="37"/>
      <c r="C99" s="1" t="s">
        <v>28</v>
      </c>
      <c r="D99" s="1"/>
      <c r="E99" s="1"/>
      <c r="F99" s="1"/>
      <c r="G99" s="1"/>
      <c r="H99" s="1"/>
      <c r="I99" s="1" t="s">
        <v>135</v>
      </c>
      <c r="J99" s="1"/>
      <c r="K99" s="1"/>
      <c r="L99" s="2"/>
      <c r="M99" s="1"/>
      <c r="N99" s="1"/>
      <c r="O99" s="1"/>
      <c r="P99" s="1"/>
      <c r="Q99" s="1" t="s">
        <v>184</v>
      </c>
      <c r="R99" s="1" t="s">
        <v>143</v>
      </c>
      <c r="S99" s="1"/>
      <c r="T99" s="1"/>
      <c r="U99" s="1"/>
      <c r="V99" s="1"/>
      <c r="W99" s="1"/>
      <c r="X99" s="1" t="s">
        <v>118</v>
      </c>
      <c r="Y99" s="1"/>
      <c r="Z99" s="1"/>
      <c r="AA99" s="1" t="s">
        <v>131</v>
      </c>
      <c r="AB99" s="1"/>
      <c r="AC99" s="1" t="s">
        <v>120</v>
      </c>
      <c r="AD99" s="1"/>
      <c r="AE99" s="1"/>
      <c r="AF99" s="1"/>
      <c r="AG99" s="1"/>
      <c r="AH99" s="1"/>
      <c r="AI99" s="1"/>
      <c r="AJ99" s="1"/>
      <c r="AK99" s="3"/>
      <c r="AL99" s="3"/>
      <c r="AM99" s="3"/>
      <c r="AN99" s="1"/>
      <c r="AO99" s="2"/>
      <c r="AP99" s="3"/>
      <c r="AQ99" s="3"/>
    </row>
    <row r="100" spans="1:43" ht="15.75">
      <c r="A100" s="37" t="s">
        <v>57</v>
      </c>
      <c r="B100" s="37"/>
      <c r="C100" s="1" t="s">
        <v>27</v>
      </c>
      <c r="D100" s="1"/>
      <c r="E100" s="1"/>
      <c r="F100" s="1"/>
      <c r="G100" s="1"/>
      <c r="H100" s="1">
        <v>63</v>
      </c>
      <c r="I100" s="1"/>
      <c r="J100" s="1"/>
      <c r="K100" s="1"/>
      <c r="L100" s="1"/>
      <c r="M100" s="1">
        <v>6</v>
      </c>
      <c r="N100" s="1"/>
      <c r="O100" s="1"/>
      <c r="P100" s="1"/>
      <c r="Q100" s="1">
        <v>21</v>
      </c>
      <c r="R100" s="1">
        <v>31</v>
      </c>
      <c r="S100" s="1">
        <v>46</v>
      </c>
      <c r="T100" s="1"/>
      <c r="U100" s="1"/>
      <c r="V100" s="1">
        <v>30</v>
      </c>
      <c r="W100" s="1"/>
      <c r="X100" s="1"/>
      <c r="Y100" s="1"/>
      <c r="Z100" s="1">
        <v>87</v>
      </c>
      <c r="AA100" s="1">
        <v>19</v>
      </c>
      <c r="AB100" s="1"/>
      <c r="AC100" s="1"/>
      <c r="AD100" s="1"/>
      <c r="AE100" s="1"/>
      <c r="AF100" s="1"/>
      <c r="AG100" s="1">
        <v>41</v>
      </c>
      <c r="AH100" s="1"/>
      <c r="AI100" s="1"/>
      <c r="AJ100" s="1"/>
      <c r="AK100" s="3"/>
      <c r="AL100" s="3"/>
      <c r="AM100" s="3"/>
      <c r="AN100" s="1"/>
      <c r="AO100" s="1"/>
      <c r="AP100" s="3">
        <f>SUM(D100:AO100)</f>
        <v>344</v>
      </c>
      <c r="AQ100" s="3" t="s">
        <v>119</v>
      </c>
    </row>
    <row r="101" spans="1:43" ht="15.75">
      <c r="A101" s="37"/>
      <c r="B101" s="37"/>
      <c r="C101" s="1" t="s">
        <v>28</v>
      </c>
      <c r="D101" s="1"/>
      <c r="E101" s="1"/>
      <c r="F101" s="1"/>
      <c r="G101" s="1"/>
      <c r="H101" s="1" t="s">
        <v>123</v>
      </c>
      <c r="I101" s="1"/>
      <c r="J101" s="1"/>
      <c r="K101" s="1"/>
      <c r="L101" s="1"/>
      <c r="M101" s="2" t="s">
        <v>183</v>
      </c>
      <c r="N101" s="1"/>
      <c r="O101" s="1"/>
      <c r="P101" s="2"/>
      <c r="Q101" s="2" t="s">
        <v>187</v>
      </c>
      <c r="R101" s="1" t="s">
        <v>155</v>
      </c>
      <c r="S101" s="1" t="s">
        <v>123</v>
      </c>
      <c r="T101" s="1"/>
      <c r="U101" s="1"/>
      <c r="V101" s="2" t="s">
        <v>181</v>
      </c>
      <c r="W101" s="2"/>
      <c r="X101" s="2"/>
      <c r="Y101" s="2"/>
      <c r="Z101" s="2" t="s">
        <v>119</v>
      </c>
      <c r="AA101" s="1" t="s">
        <v>130</v>
      </c>
      <c r="AB101" s="1"/>
      <c r="AC101" s="1"/>
      <c r="AD101" s="1"/>
      <c r="AE101" s="1"/>
      <c r="AF101" s="1"/>
      <c r="AG101" s="2" t="s">
        <v>174</v>
      </c>
      <c r="AH101" s="1"/>
      <c r="AI101" s="1"/>
      <c r="AJ101" s="1"/>
      <c r="AK101" s="3"/>
      <c r="AL101" s="3"/>
      <c r="AM101" s="3"/>
      <c r="AN101" s="1"/>
      <c r="AO101" s="1"/>
      <c r="AP101" s="3"/>
      <c r="AQ101" s="3"/>
    </row>
    <row r="102" spans="1:43" ht="15.75">
      <c r="A102" s="37" t="s">
        <v>59</v>
      </c>
      <c r="B102" s="37"/>
      <c r="C102" s="1" t="s">
        <v>27</v>
      </c>
      <c r="D102" s="1"/>
      <c r="E102" s="1"/>
      <c r="F102" s="1"/>
      <c r="G102" s="1"/>
      <c r="H102" s="1">
        <v>79</v>
      </c>
      <c r="I102" s="1">
        <v>61</v>
      </c>
      <c r="J102" s="1"/>
      <c r="K102" s="1"/>
      <c r="L102" s="1"/>
      <c r="M102" s="1"/>
      <c r="N102" s="1"/>
      <c r="O102" s="1"/>
      <c r="P102" s="1"/>
      <c r="Q102" s="1"/>
      <c r="R102" s="1"/>
      <c r="S102" s="1">
        <v>54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>
        <v>60</v>
      </c>
      <c r="AL102" s="3"/>
      <c r="AM102" s="3"/>
      <c r="AN102" s="1"/>
      <c r="AO102" s="1"/>
      <c r="AP102" s="3">
        <f>SUM(D102:AO102)</f>
        <v>254</v>
      </c>
      <c r="AQ102" s="51" t="s">
        <v>191</v>
      </c>
    </row>
    <row r="103" spans="1:43" ht="15.75">
      <c r="A103" s="37"/>
      <c r="B103" s="37"/>
      <c r="C103" s="1" t="s">
        <v>28</v>
      </c>
      <c r="D103" s="1"/>
      <c r="E103" s="1"/>
      <c r="F103" s="1"/>
      <c r="G103" s="1"/>
      <c r="H103" s="1" t="s">
        <v>120</v>
      </c>
      <c r="I103" s="1" t="s">
        <v>132</v>
      </c>
      <c r="J103" s="1"/>
      <c r="K103" s="1"/>
      <c r="L103" s="2"/>
      <c r="M103" s="1"/>
      <c r="N103" s="1"/>
      <c r="O103" s="1"/>
      <c r="P103" s="1"/>
      <c r="Q103" s="2"/>
      <c r="R103" s="1"/>
      <c r="S103" s="1" t="s">
        <v>122</v>
      </c>
      <c r="T103" s="1"/>
      <c r="U103" s="1"/>
      <c r="V103" s="1"/>
      <c r="W103" s="2"/>
      <c r="X103" s="2"/>
      <c r="Y103" s="2"/>
      <c r="Z103" s="2"/>
      <c r="AA103" s="2"/>
      <c r="AB103" s="1"/>
      <c r="AC103" s="1"/>
      <c r="AD103" s="1"/>
      <c r="AE103" s="1"/>
      <c r="AF103" s="1"/>
      <c r="AG103" s="1"/>
      <c r="AH103" s="1"/>
      <c r="AI103" s="1"/>
      <c r="AJ103" s="1"/>
      <c r="AK103" s="1" t="s">
        <v>118</v>
      </c>
      <c r="AL103" s="3"/>
      <c r="AM103" s="3"/>
      <c r="AN103" s="1"/>
      <c r="AO103" s="2"/>
      <c r="AP103" s="3"/>
      <c r="AQ103" s="3"/>
    </row>
    <row r="104" spans="1:43" ht="15.75">
      <c r="A104" s="37" t="s">
        <v>58</v>
      </c>
      <c r="B104" s="37"/>
      <c r="C104" s="1" t="s">
        <v>27</v>
      </c>
      <c r="D104" s="1"/>
      <c r="E104" s="1"/>
      <c r="F104" s="1"/>
      <c r="G104" s="1"/>
      <c r="H104" s="1"/>
      <c r="I104" s="1">
        <v>58</v>
      </c>
      <c r="J104" s="1"/>
      <c r="K104" s="1"/>
      <c r="L104" s="1"/>
      <c r="M104" s="1"/>
      <c r="N104" s="1"/>
      <c r="O104" s="1"/>
      <c r="P104" s="1"/>
      <c r="Q104" s="1"/>
      <c r="R104" s="1">
        <v>39</v>
      </c>
      <c r="S104" s="1"/>
      <c r="T104" s="1"/>
      <c r="U104" s="1"/>
      <c r="V104" s="1"/>
      <c r="W104" s="1"/>
      <c r="X104" s="1">
        <v>69</v>
      </c>
      <c r="Y104" s="1"/>
      <c r="Z104" s="1"/>
      <c r="AA104" s="1">
        <v>50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3"/>
      <c r="AL104" s="3"/>
      <c r="AM104" s="3"/>
      <c r="AN104" s="1"/>
      <c r="AO104" s="1"/>
      <c r="AP104" s="3">
        <f>SUM(D104:AO104)</f>
        <v>216</v>
      </c>
      <c r="AQ104" s="3" t="s">
        <v>125</v>
      </c>
    </row>
    <row r="105" spans="1:43" ht="15.75">
      <c r="A105" s="37"/>
      <c r="B105" s="37"/>
      <c r="C105" s="1" t="s">
        <v>28</v>
      </c>
      <c r="D105" s="1"/>
      <c r="E105" s="1"/>
      <c r="F105" s="1"/>
      <c r="G105" s="1"/>
      <c r="H105" s="1"/>
      <c r="I105" s="1" t="s">
        <v>133</v>
      </c>
      <c r="J105" s="1"/>
      <c r="K105" s="1"/>
      <c r="L105" s="2"/>
      <c r="M105" s="1"/>
      <c r="N105" s="1"/>
      <c r="O105" s="1"/>
      <c r="P105" s="1"/>
      <c r="Q105" s="2"/>
      <c r="R105" s="1" t="s">
        <v>151</v>
      </c>
      <c r="S105" s="1"/>
      <c r="T105" s="1"/>
      <c r="U105" s="1"/>
      <c r="V105" s="1"/>
      <c r="W105" s="1"/>
      <c r="X105" s="1" t="s">
        <v>121</v>
      </c>
      <c r="Y105" s="1"/>
      <c r="Z105" s="1"/>
      <c r="AA105" s="1" t="s">
        <v>124</v>
      </c>
      <c r="AB105" s="1"/>
      <c r="AC105" s="1"/>
      <c r="AD105" s="1"/>
      <c r="AE105" s="1"/>
      <c r="AF105" s="1"/>
      <c r="AG105" s="2"/>
      <c r="AH105" s="2"/>
      <c r="AI105" s="2"/>
      <c r="AJ105" s="2"/>
      <c r="AK105" s="3"/>
      <c r="AL105" s="3"/>
      <c r="AM105" s="3"/>
      <c r="AN105" s="1"/>
      <c r="AO105" s="2"/>
      <c r="AP105" s="3"/>
      <c r="AQ105" s="3"/>
    </row>
    <row r="106" spans="1:43" ht="15.75">
      <c r="A106" s="39" t="s">
        <v>56</v>
      </c>
      <c r="B106" s="40"/>
      <c r="C106" s="1" t="s">
        <v>27</v>
      </c>
      <c r="D106" s="1">
        <v>44</v>
      </c>
      <c r="E106" s="1"/>
      <c r="F106" s="1"/>
      <c r="G106" s="1"/>
      <c r="H106" s="1"/>
      <c r="I106" s="1"/>
      <c r="J106" s="1"/>
      <c r="K106" s="1">
        <v>80</v>
      </c>
      <c r="L106" s="1"/>
      <c r="M106" s="1">
        <v>50</v>
      </c>
      <c r="N106" s="1"/>
      <c r="O106" s="1"/>
      <c r="P106" s="1"/>
      <c r="Q106" s="1">
        <v>50</v>
      </c>
      <c r="R106" s="1">
        <v>48</v>
      </c>
      <c r="S106" s="1"/>
      <c r="T106" s="1"/>
      <c r="U106" s="1"/>
      <c r="V106" s="1"/>
      <c r="W106" s="1"/>
      <c r="X106" s="1"/>
      <c r="Y106" s="1"/>
      <c r="Z106" s="1">
        <v>39</v>
      </c>
      <c r="AA106" s="1"/>
      <c r="AB106" s="1"/>
      <c r="AC106" s="1"/>
      <c r="AD106" s="1"/>
      <c r="AE106" s="1"/>
      <c r="AF106" s="1"/>
      <c r="AG106" s="1">
        <v>66</v>
      </c>
      <c r="AH106" s="1">
        <v>25</v>
      </c>
      <c r="AI106" s="1">
        <v>59</v>
      </c>
      <c r="AJ106" s="1">
        <v>93</v>
      </c>
      <c r="AK106" s="3"/>
      <c r="AL106" s="3"/>
      <c r="AM106" s="3"/>
      <c r="AN106" s="1">
        <v>40</v>
      </c>
      <c r="AO106" s="1"/>
      <c r="AP106" s="3">
        <f>SUM(D106:AO106)</f>
        <v>594</v>
      </c>
      <c r="AQ106" s="49" t="s">
        <v>117</v>
      </c>
    </row>
    <row r="107" spans="1:43" ht="15.75">
      <c r="A107" s="41"/>
      <c r="B107" s="42"/>
      <c r="C107" s="1" t="s">
        <v>28</v>
      </c>
      <c r="D107" s="1" t="s">
        <v>121</v>
      </c>
      <c r="E107" s="1"/>
      <c r="F107" s="1"/>
      <c r="G107" s="1"/>
      <c r="H107" s="1"/>
      <c r="I107" s="1"/>
      <c r="J107" s="1"/>
      <c r="K107" s="1" t="s">
        <v>117</v>
      </c>
      <c r="L107" s="1"/>
      <c r="M107" s="1" t="s">
        <v>129</v>
      </c>
      <c r="N107" s="1"/>
      <c r="O107" s="1"/>
      <c r="P107" s="1"/>
      <c r="Q107" s="2" t="s">
        <v>185</v>
      </c>
      <c r="R107" s="1" t="s">
        <v>146</v>
      </c>
      <c r="S107" s="1"/>
      <c r="T107" s="1"/>
      <c r="U107" s="2"/>
      <c r="V107" s="2"/>
      <c r="W107" s="1"/>
      <c r="X107" s="1"/>
      <c r="Y107" s="1"/>
      <c r="Z107" s="1" t="s">
        <v>132</v>
      </c>
      <c r="AA107" s="1"/>
      <c r="AB107" s="1"/>
      <c r="AC107" s="1"/>
      <c r="AD107" s="1"/>
      <c r="AE107" s="1"/>
      <c r="AF107" s="1"/>
      <c r="AG107" s="2" t="s">
        <v>189</v>
      </c>
      <c r="AH107" s="2" t="s">
        <v>190</v>
      </c>
      <c r="AI107" s="1" t="s">
        <v>173</v>
      </c>
      <c r="AJ107" s="1" t="s">
        <v>117</v>
      </c>
      <c r="AK107" s="3"/>
      <c r="AL107" s="3"/>
      <c r="AM107" s="3"/>
      <c r="AN107" s="1" t="s">
        <v>119</v>
      </c>
      <c r="AO107" s="1"/>
      <c r="AP107" s="3"/>
      <c r="AQ107" s="3"/>
    </row>
    <row r="108" spans="1:43" ht="15.75">
      <c r="A108" s="37" t="s">
        <v>60</v>
      </c>
      <c r="B108" s="37"/>
      <c r="C108" s="1" t="s">
        <v>27</v>
      </c>
      <c r="D108" s="1"/>
      <c r="E108" s="1"/>
      <c r="F108" s="1">
        <v>78</v>
      </c>
      <c r="G108" s="1"/>
      <c r="H108" s="1">
        <v>11</v>
      </c>
      <c r="I108" s="1">
        <v>28</v>
      </c>
      <c r="J108" s="1"/>
      <c r="K108" s="1"/>
      <c r="L108" s="1"/>
      <c r="M108" s="1"/>
      <c r="N108" s="1"/>
      <c r="O108" s="1"/>
      <c r="P108" s="1"/>
      <c r="Q108" s="1">
        <v>35</v>
      </c>
      <c r="R108" s="1">
        <v>44</v>
      </c>
      <c r="S108" s="1"/>
      <c r="T108" s="1"/>
      <c r="U108" s="1">
        <v>54</v>
      </c>
      <c r="V108" s="1">
        <v>30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3"/>
      <c r="AL108" s="3"/>
      <c r="AM108" s="3"/>
      <c r="AN108" s="1"/>
      <c r="AO108" s="1"/>
      <c r="AP108" s="3">
        <f>SUM(D108:AO108)</f>
        <v>280</v>
      </c>
      <c r="AQ108" s="3" t="s">
        <v>122</v>
      </c>
    </row>
    <row r="109" spans="1:43" ht="15.75">
      <c r="A109" s="37"/>
      <c r="B109" s="37"/>
      <c r="C109" s="1" t="s">
        <v>28</v>
      </c>
      <c r="D109" s="1"/>
      <c r="E109" s="1"/>
      <c r="F109" s="1" t="s">
        <v>121</v>
      </c>
      <c r="G109" s="1"/>
      <c r="H109" s="1" t="s">
        <v>135</v>
      </c>
      <c r="I109" s="1" t="s">
        <v>144</v>
      </c>
      <c r="J109" s="1"/>
      <c r="K109" s="1"/>
      <c r="L109" s="2"/>
      <c r="M109" s="1"/>
      <c r="N109" s="1"/>
      <c r="O109" s="1"/>
      <c r="P109" s="1"/>
      <c r="Q109" s="2" t="s">
        <v>186</v>
      </c>
      <c r="R109" s="1" t="s">
        <v>148</v>
      </c>
      <c r="S109" s="1"/>
      <c r="T109" s="1"/>
      <c r="U109" s="2" t="s">
        <v>173</v>
      </c>
      <c r="V109" s="2" t="s">
        <v>181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3"/>
      <c r="AL109" s="3"/>
      <c r="AM109" s="3"/>
      <c r="AN109" s="1"/>
      <c r="AO109" s="2"/>
      <c r="AP109" s="3"/>
      <c r="AQ109" s="3"/>
    </row>
    <row r="112" spans="1:43" s="7" customFormat="1" ht="94.5" customHeight="1">
      <c r="A112" s="44" t="s">
        <v>30</v>
      </c>
      <c r="B112" s="28"/>
      <c r="C112" s="28" t="s">
        <v>1</v>
      </c>
      <c r="D112" s="28" t="s">
        <v>100</v>
      </c>
      <c r="E112" s="28" t="s">
        <v>2</v>
      </c>
      <c r="F112" s="28" t="s">
        <v>3</v>
      </c>
      <c r="G112" s="28" t="s">
        <v>29</v>
      </c>
      <c r="H112" s="25" t="s">
        <v>4</v>
      </c>
      <c r="I112" s="25" t="s">
        <v>5</v>
      </c>
      <c r="J112" s="28" t="s">
        <v>101</v>
      </c>
      <c r="K112" s="29" t="s">
        <v>102</v>
      </c>
      <c r="L112" s="30"/>
      <c r="M112" s="28" t="s">
        <v>6</v>
      </c>
      <c r="N112" s="28" t="s">
        <v>7</v>
      </c>
      <c r="O112" s="28" t="s">
        <v>103</v>
      </c>
      <c r="P112" s="29" t="s">
        <v>8</v>
      </c>
      <c r="Q112" s="30"/>
      <c r="R112" s="28" t="s">
        <v>11</v>
      </c>
      <c r="S112" s="28" t="s">
        <v>104</v>
      </c>
      <c r="T112" s="28" t="s">
        <v>12</v>
      </c>
      <c r="U112" s="29" t="s">
        <v>13</v>
      </c>
      <c r="V112" s="30"/>
      <c r="W112" s="28" t="s">
        <v>105</v>
      </c>
      <c r="X112" s="28" t="s">
        <v>106</v>
      </c>
      <c r="Y112" s="28" t="s">
        <v>107</v>
      </c>
      <c r="Z112" s="28" t="s">
        <v>14</v>
      </c>
      <c r="AA112" s="28" t="s">
        <v>15</v>
      </c>
      <c r="AB112" s="28" t="s">
        <v>108</v>
      </c>
      <c r="AC112" s="28" t="s">
        <v>16</v>
      </c>
      <c r="AD112" s="28" t="s">
        <v>109</v>
      </c>
      <c r="AE112" s="28" t="s">
        <v>17</v>
      </c>
      <c r="AF112" s="28" t="s">
        <v>18</v>
      </c>
      <c r="AG112" s="28" t="s">
        <v>19</v>
      </c>
      <c r="AH112" s="28"/>
      <c r="AI112" s="28"/>
      <c r="AJ112" s="28"/>
      <c r="AK112" s="28" t="s">
        <v>110</v>
      </c>
      <c r="AL112" s="28" t="s">
        <v>111</v>
      </c>
      <c r="AM112" s="28" t="s">
        <v>112</v>
      </c>
      <c r="AN112" s="29" t="s">
        <v>113</v>
      </c>
      <c r="AO112" s="30"/>
      <c r="AP112" s="25" t="s">
        <v>22</v>
      </c>
      <c r="AQ112" s="31" t="s">
        <v>23</v>
      </c>
    </row>
    <row r="113" spans="1:43" s="8" customFormat="1" ht="15" customHeight="1">
      <c r="A113" s="45"/>
      <c r="B113" s="28"/>
      <c r="C113" s="28"/>
      <c r="D113" s="28"/>
      <c r="E113" s="28"/>
      <c r="F113" s="28"/>
      <c r="G113" s="28"/>
      <c r="H113" s="26"/>
      <c r="I113" s="26"/>
      <c r="J113" s="28"/>
      <c r="K113" s="28" t="s">
        <v>9</v>
      </c>
      <c r="L113" s="28" t="s">
        <v>10</v>
      </c>
      <c r="M113" s="28"/>
      <c r="N113" s="28"/>
      <c r="O113" s="28"/>
      <c r="P113" s="28" t="s">
        <v>9</v>
      </c>
      <c r="Q113" s="28" t="s">
        <v>10</v>
      </c>
      <c r="R113" s="28"/>
      <c r="S113" s="28"/>
      <c r="T113" s="28"/>
      <c r="U113" s="28" t="s">
        <v>9</v>
      </c>
      <c r="V113" s="28" t="s">
        <v>10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34" t="s">
        <v>20</v>
      </c>
      <c r="AH113" s="34"/>
      <c r="AI113" s="34" t="s">
        <v>21</v>
      </c>
      <c r="AJ113" s="34"/>
      <c r="AK113" s="28"/>
      <c r="AL113" s="28"/>
      <c r="AM113" s="28"/>
      <c r="AN113" s="28" t="s">
        <v>9</v>
      </c>
      <c r="AO113" s="28" t="s">
        <v>10</v>
      </c>
      <c r="AP113" s="26"/>
      <c r="AQ113" s="32"/>
    </row>
    <row r="114" spans="1:43" s="8" customFormat="1" ht="55.5">
      <c r="A114" s="46"/>
      <c r="B114" s="28"/>
      <c r="C114" s="28"/>
      <c r="D114" s="28"/>
      <c r="E114" s="28"/>
      <c r="F114" s="28"/>
      <c r="G114" s="28"/>
      <c r="H114" s="27"/>
      <c r="I114" s="27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2" t="s">
        <v>9</v>
      </c>
      <c r="AH114" s="22" t="s">
        <v>10</v>
      </c>
      <c r="AI114" s="22" t="s">
        <v>9</v>
      </c>
      <c r="AJ114" s="22" t="s">
        <v>10</v>
      </c>
      <c r="AK114" s="28"/>
      <c r="AL114" s="28"/>
      <c r="AM114" s="28"/>
      <c r="AN114" s="28"/>
      <c r="AO114" s="28"/>
      <c r="AP114" s="27"/>
      <c r="AQ114" s="33"/>
    </row>
    <row r="115" spans="1:43" ht="15.75">
      <c r="A115" s="35" t="s">
        <v>97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1:43" ht="15.75">
      <c r="A116" s="37" t="s">
        <v>62</v>
      </c>
      <c r="B116" s="37"/>
      <c r="C116" s="1" t="s">
        <v>27</v>
      </c>
      <c r="D116" s="1"/>
      <c r="E116" s="1"/>
      <c r="F116" s="1">
        <v>4</v>
      </c>
      <c r="G116" s="1"/>
      <c r="H116" s="1"/>
      <c r="I116" s="1"/>
      <c r="J116" s="1"/>
      <c r="K116" s="1"/>
      <c r="L116" s="1"/>
      <c r="M116" s="1"/>
      <c r="N116" s="1"/>
      <c r="O116" s="1">
        <v>69</v>
      </c>
      <c r="P116" s="1"/>
      <c r="Q116" s="1">
        <v>35</v>
      </c>
      <c r="R116" s="1">
        <v>28</v>
      </c>
      <c r="S116" s="1"/>
      <c r="T116" s="1"/>
      <c r="U116" s="1"/>
      <c r="V116" s="1"/>
      <c r="W116" s="1"/>
      <c r="X116" s="1"/>
      <c r="Y116" s="1"/>
      <c r="Z116" s="1">
        <v>57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3"/>
      <c r="AL116" s="3"/>
      <c r="AM116" s="3"/>
      <c r="AN116" s="1"/>
      <c r="AO116" s="1"/>
      <c r="AP116" s="3">
        <f>SUM(D116:AO116)</f>
        <v>193</v>
      </c>
      <c r="AQ116" s="3" t="s">
        <v>122</v>
      </c>
    </row>
    <row r="117" spans="1:43" ht="15.75">
      <c r="A117" s="37"/>
      <c r="B117" s="37"/>
      <c r="C117" s="1" t="s">
        <v>28</v>
      </c>
      <c r="D117" s="1"/>
      <c r="E117" s="1"/>
      <c r="F117" s="1" t="s">
        <v>140</v>
      </c>
      <c r="G117" s="1"/>
      <c r="H117" s="1"/>
      <c r="I117" s="1"/>
      <c r="J117" s="1"/>
      <c r="K117" s="2"/>
      <c r="L117" s="1"/>
      <c r="M117" s="1"/>
      <c r="N117" s="1"/>
      <c r="O117" s="1" t="s">
        <v>121</v>
      </c>
      <c r="P117" s="1"/>
      <c r="Q117" s="2" t="s">
        <v>186</v>
      </c>
      <c r="R117" s="1" t="s">
        <v>157</v>
      </c>
      <c r="S117" s="1"/>
      <c r="T117" s="1"/>
      <c r="U117" s="1"/>
      <c r="V117" s="1"/>
      <c r="W117" s="2"/>
      <c r="X117" s="2"/>
      <c r="Y117" s="2"/>
      <c r="Z117" s="2" t="s">
        <v>126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3"/>
      <c r="AL117" s="3"/>
      <c r="AM117" s="3"/>
      <c r="AN117" s="2"/>
      <c r="AO117" s="1"/>
      <c r="AP117" s="3"/>
      <c r="AQ117" s="3"/>
    </row>
    <row r="118" spans="1:43" ht="15.75">
      <c r="A118" s="37" t="s">
        <v>61</v>
      </c>
      <c r="B118" s="37"/>
      <c r="C118" s="1" t="s">
        <v>27</v>
      </c>
      <c r="D118" s="1"/>
      <c r="E118" s="1"/>
      <c r="F118" s="1"/>
      <c r="G118" s="1"/>
      <c r="H118" s="1"/>
      <c r="I118" s="1">
        <v>33</v>
      </c>
      <c r="J118" s="1"/>
      <c r="K118" s="1"/>
      <c r="L118" s="1"/>
      <c r="M118" s="1"/>
      <c r="N118" s="1">
        <v>18</v>
      </c>
      <c r="O118" s="1"/>
      <c r="P118" s="1"/>
      <c r="Q118" s="1">
        <v>21</v>
      </c>
      <c r="R118" s="1">
        <v>7</v>
      </c>
      <c r="S118" s="1">
        <v>8</v>
      </c>
      <c r="T118" s="1"/>
      <c r="U118" s="1"/>
      <c r="V118" s="1"/>
      <c r="W118" s="1"/>
      <c r="X118" s="1"/>
      <c r="Y118" s="1"/>
      <c r="Z118" s="1">
        <v>4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3"/>
      <c r="AL118" s="3"/>
      <c r="AM118" s="3"/>
      <c r="AN118" s="1"/>
      <c r="AO118" s="1"/>
      <c r="AP118" s="3">
        <f>SUM(D118:AO118)</f>
        <v>91</v>
      </c>
      <c r="AQ118" s="3" t="s">
        <v>128</v>
      </c>
    </row>
    <row r="119" spans="1:43" ht="15.75">
      <c r="A119" s="37"/>
      <c r="B119" s="37"/>
      <c r="C119" s="1" t="s">
        <v>28</v>
      </c>
      <c r="D119" s="1"/>
      <c r="E119" s="1"/>
      <c r="F119" s="2"/>
      <c r="G119" s="1"/>
      <c r="H119" s="1"/>
      <c r="I119" s="1" t="s">
        <v>142</v>
      </c>
      <c r="J119" s="1"/>
      <c r="K119" s="1"/>
      <c r="L119" s="2"/>
      <c r="M119" s="1"/>
      <c r="N119" s="1" t="s">
        <v>125</v>
      </c>
      <c r="O119" s="1"/>
      <c r="P119" s="1"/>
      <c r="Q119" s="2" t="s">
        <v>187</v>
      </c>
      <c r="R119" s="1" t="s">
        <v>168</v>
      </c>
      <c r="S119" s="1" t="s">
        <v>129</v>
      </c>
      <c r="T119" s="1"/>
      <c r="U119" s="1"/>
      <c r="V119" s="1"/>
      <c r="W119" s="2"/>
      <c r="X119" s="2"/>
      <c r="Y119" s="2"/>
      <c r="Z119" s="2" t="s">
        <v>140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3"/>
      <c r="AL119" s="3"/>
      <c r="AM119" s="3"/>
      <c r="AN119" s="1"/>
      <c r="AO119" s="2"/>
      <c r="AP119" s="3"/>
      <c r="AQ119" s="3"/>
    </row>
    <row r="120" spans="1:43" ht="15.75">
      <c r="A120" s="37" t="s">
        <v>63</v>
      </c>
      <c r="B120" s="37"/>
      <c r="C120" s="1" t="s">
        <v>27</v>
      </c>
      <c r="D120" s="1"/>
      <c r="E120" s="1"/>
      <c r="F120" s="1"/>
      <c r="G120" s="1"/>
      <c r="H120" s="1">
        <v>53</v>
      </c>
      <c r="I120" s="1">
        <v>92</v>
      </c>
      <c r="J120" s="1"/>
      <c r="K120" s="1"/>
      <c r="L120" s="1"/>
      <c r="M120" s="1"/>
      <c r="N120" s="1"/>
      <c r="O120" s="1"/>
      <c r="P120" s="1">
        <v>44</v>
      </c>
      <c r="Q120" s="1">
        <v>89</v>
      </c>
      <c r="R120" s="1">
        <v>67</v>
      </c>
      <c r="S120" s="1"/>
      <c r="T120" s="1"/>
      <c r="U120" s="1"/>
      <c r="V120" s="1"/>
      <c r="W120" s="1"/>
      <c r="X120" s="1">
        <v>56</v>
      </c>
      <c r="Y120" s="1"/>
      <c r="Z120" s="1"/>
      <c r="AA120" s="1"/>
      <c r="AB120" s="1"/>
      <c r="AC120" s="1">
        <v>77</v>
      </c>
      <c r="AD120" s="1"/>
      <c r="AE120" s="1"/>
      <c r="AF120" s="1"/>
      <c r="AG120" s="1"/>
      <c r="AH120" s="1"/>
      <c r="AI120" s="1"/>
      <c r="AJ120" s="1"/>
      <c r="AK120" s="3"/>
      <c r="AL120" s="3"/>
      <c r="AM120" s="3"/>
      <c r="AN120" s="1"/>
      <c r="AO120" s="1"/>
      <c r="AP120" s="3">
        <f>SUM(D120:AO120)</f>
        <v>478</v>
      </c>
      <c r="AQ120" s="49" t="s">
        <v>116</v>
      </c>
    </row>
    <row r="121" spans="1:43" ht="15.75">
      <c r="A121" s="37"/>
      <c r="B121" s="37"/>
      <c r="C121" s="1" t="s">
        <v>28</v>
      </c>
      <c r="D121" s="1"/>
      <c r="E121" s="1"/>
      <c r="F121" s="1"/>
      <c r="G121" s="1"/>
      <c r="H121" s="1" t="s">
        <v>125</v>
      </c>
      <c r="I121" s="1" t="s">
        <v>119</v>
      </c>
      <c r="J121" s="1"/>
      <c r="K121" s="1"/>
      <c r="L121" s="2"/>
      <c r="M121" s="1"/>
      <c r="N121" s="1"/>
      <c r="O121" s="1"/>
      <c r="P121" s="2" t="s">
        <v>174</v>
      </c>
      <c r="Q121" s="2" t="s">
        <v>172</v>
      </c>
      <c r="R121" s="1" t="s">
        <v>136</v>
      </c>
      <c r="S121" s="1"/>
      <c r="T121" s="1"/>
      <c r="U121" s="1"/>
      <c r="V121" s="1"/>
      <c r="W121" s="1"/>
      <c r="X121" s="1" t="s">
        <v>123</v>
      </c>
      <c r="Y121" s="1"/>
      <c r="Z121" s="1"/>
      <c r="AA121" s="1"/>
      <c r="AB121" s="1"/>
      <c r="AC121" s="1" t="s">
        <v>119</v>
      </c>
      <c r="AD121" s="1"/>
      <c r="AE121" s="1"/>
      <c r="AF121" s="1"/>
      <c r="AG121" s="1"/>
      <c r="AH121" s="1"/>
      <c r="AI121" s="1"/>
      <c r="AJ121" s="1"/>
      <c r="AK121" s="3"/>
      <c r="AL121" s="3"/>
      <c r="AM121" s="3"/>
      <c r="AN121" s="1"/>
      <c r="AO121" s="2"/>
      <c r="AP121" s="3"/>
      <c r="AQ121" s="3"/>
    </row>
    <row r="122" spans="1:43" ht="15.75">
      <c r="A122" s="39" t="s">
        <v>64</v>
      </c>
      <c r="B122" s="40"/>
      <c r="C122" s="1" t="s">
        <v>27</v>
      </c>
      <c r="D122" s="1"/>
      <c r="E122" s="1">
        <v>8</v>
      </c>
      <c r="F122" s="1"/>
      <c r="G122" s="1"/>
      <c r="H122" s="1"/>
      <c r="I122" s="1">
        <v>50</v>
      </c>
      <c r="J122" s="1"/>
      <c r="K122" s="1"/>
      <c r="L122" s="1"/>
      <c r="M122" s="1"/>
      <c r="N122" s="1"/>
      <c r="O122" s="1"/>
      <c r="P122" s="1"/>
      <c r="Q122" s="1"/>
      <c r="R122" s="1">
        <v>65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>
        <v>9</v>
      </c>
      <c r="AF122" s="1"/>
      <c r="AG122" s="1"/>
      <c r="AH122" s="1"/>
      <c r="AI122" s="1"/>
      <c r="AJ122" s="1"/>
      <c r="AK122" s="3"/>
      <c r="AL122" s="3">
        <v>50</v>
      </c>
      <c r="AM122" s="3"/>
      <c r="AN122" s="1"/>
      <c r="AO122" s="1"/>
      <c r="AP122" s="3">
        <f>SUM(D122:AO122)</f>
        <v>182</v>
      </c>
      <c r="AQ122" s="3" t="s">
        <v>123</v>
      </c>
    </row>
    <row r="123" spans="1:43" ht="15.75">
      <c r="A123" s="41"/>
      <c r="B123" s="42"/>
      <c r="C123" s="1" t="s">
        <v>28</v>
      </c>
      <c r="D123" s="1"/>
      <c r="E123" s="1" t="s">
        <v>128</v>
      </c>
      <c r="F123" s="1"/>
      <c r="G123" s="1"/>
      <c r="H123" s="1"/>
      <c r="I123" s="1" t="s">
        <v>136</v>
      </c>
      <c r="J123" s="1"/>
      <c r="K123" s="1"/>
      <c r="L123" s="1"/>
      <c r="M123" s="1"/>
      <c r="N123" s="1"/>
      <c r="O123" s="1"/>
      <c r="P123" s="2"/>
      <c r="Q123" s="2"/>
      <c r="R123" s="1" t="s">
        <v>137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 t="s">
        <v>126</v>
      </c>
      <c r="AF123" s="1"/>
      <c r="AG123" s="1"/>
      <c r="AH123" s="1"/>
      <c r="AI123" s="1"/>
      <c r="AJ123" s="1"/>
      <c r="AK123" s="3"/>
      <c r="AL123" s="3" t="s">
        <v>119</v>
      </c>
      <c r="AM123" s="3"/>
      <c r="AN123" s="1"/>
      <c r="AO123" s="1"/>
      <c r="AP123" s="3"/>
      <c r="AQ123" s="3"/>
    </row>
    <row r="124" spans="1:43" ht="15.75">
      <c r="A124" s="37" t="s">
        <v>65</v>
      </c>
      <c r="B124" s="37"/>
      <c r="C124" s="1" t="s">
        <v>27</v>
      </c>
      <c r="D124" s="1"/>
      <c r="E124" s="1"/>
      <c r="F124" s="1">
        <v>9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v>35</v>
      </c>
      <c r="R124" s="1">
        <v>57</v>
      </c>
      <c r="S124" s="1"/>
      <c r="T124" s="1">
        <v>12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3"/>
      <c r="AL124" s="3"/>
      <c r="AM124" s="3"/>
      <c r="AN124" s="1"/>
      <c r="AO124" s="1"/>
      <c r="AP124" s="3">
        <f>SUM(D124:AO124)</f>
        <v>113</v>
      </c>
      <c r="AQ124" s="3" t="s">
        <v>125</v>
      </c>
    </row>
    <row r="125" spans="1:43" ht="15.75">
      <c r="A125" s="37"/>
      <c r="B125" s="37"/>
      <c r="C125" s="1" t="s">
        <v>28</v>
      </c>
      <c r="D125" s="1"/>
      <c r="E125" s="1"/>
      <c r="F125" s="1" t="s">
        <v>139</v>
      </c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2" t="s">
        <v>186</v>
      </c>
      <c r="R125" s="1" t="s">
        <v>141</v>
      </c>
      <c r="S125" s="1"/>
      <c r="T125" s="1" t="s">
        <v>133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3"/>
      <c r="AL125" s="3"/>
      <c r="AM125" s="3"/>
      <c r="AN125" s="1"/>
      <c r="AO125" s="2"/>
      <c r="AP125" s="3"/>
      <c r="AQ125" s="3"/>
    </row>
    <row r="126" spans="1:43" ht="15.75">
      <c r="A126" s="37" t="s">
        <v>66</v>
      </c>
      <c r="B126" s="37"/>
      <c r="C126" s="1" t="s">
        <v>27</v>
      </c>
      <c r="D126" s="1"/>
      <c r="E126" s="1"/>
      <c r="F126" s="1"/>
      <c r="G126" s="1"/>
      <c r="H126" s="1"/>
      <c r="I126" s="1"/>
      <c r="J126" s="1"/>
      <c r="K126" s="1"/>
      <c r="L126" s="1"/>
      <c r="M126" s="1">
        <v>79</v>
      </c>
      <c r="N126" s="1"/>
      <c r="O126" s="1"/>
      <c r="P126" s="1"/>
      <c r="Q126" s="1">
        <v>21</v>
      </c>
      <c r="R126" s="1">
        <v>43</v>
      </c>
      <c r="S126" s="1"/>
      <c r="T126" s="1"/>
      <c r="U126" s="1"/>
      <c r="V126" s="1"/>
      <c r="W126" s="1"/>
      <c r="X126" s="1"/>
      <c r="Y126" s="1"/>
      <c r="Z126" s="1">
        <v>17</v>
      </c>
      <c r="AA126" s="1"/>
      <c r="AB126" s="1">
        <v>28</v>
      </c>
      <c r="AC126" s="1"/>
      <c r="AD126" s="1"/>
      <c r="AE126" s="1"/>
      <c r="AF126" s="1"/>
      <c r="AG126" s="1">
        <v>19</v>
      </c>
      <c r="AH126" s="1">
        <v>54</v>
      </c>
      <c r="AI126" s="1">
        <v>16</v>
      </c>
      <c r="AJ126" s="1">
        <v>57</v>
      </c>
      <c r="AK126" s="3"/>
      <c r="AL126" s="3"/>
      <c r="AM126" s="3"/>
      <c r="AN126" s="1"/>
      <c r="AO126" s="1">
        <v>17</v>
      </c>
      <c r="AP126" s="3">
        <f>SUM(D126:AO126)</f>
        <v>351</v>
      </c>
      <c r="AQ126" s="49" t="s">
        <v>117</v>
      </c>
    </row>
    <row r="127" spans="1:43" ht="15.75">
      <c r="A127" s="37"/>
      <c r="B127" s="37"/>
      <c r="C127" s="1" t="s">
        <v>28</v>
      </c>
      <c r="D127" s="1"/>
      <c r="E127" s="1"/>
      <c r="F127" s="1"/>
      <c r="G127" s="1"/>
      <c r="H127" s="1"/>
      <c r="I127" s="1"/>
      <c r="J127" s="1"/>
      <c r="K127" s="2"/>
      <c r="L127" s="2"/>
      <c r="M127" s="1" t="s">
        <v>121</v>
      </c>
      <c r="N127" s="1"/>
      <c r="O127" s="1"/>
      <c r="P127" s="1"/>
      <c r="Q127" s="2" t="s">
        <v>187</v>
      </c>
      <c r="R127" s="1" t="s">
        <v>149</v>
      </c>
      <c r="S127" s="1"/>
      <c r="T127" s="1"/>
      <c r="U127" s="1"/>
      <c r="V127" s="1"/>
      <c r="W127" s="1"/>
      <c r="X127" s="1"/>
      <c r="Y127" s="1"/>
      <c r="Z127" s="1" t="s">
        <v>137</v>
      </c>
      <c r="AA127" s="1"/>
      <c r="AB127" s="1" t="s">
        <v>130</v>
      </c>
      <c r="AC127" s="1"/>
      <c r="AD127" s="1"/>
      <c r="AE127" s="1"/>
      <c r="AF127" s="1"/>
      <c r="AG127" s="1" t="s">
        <v>182</v>
      </c>
      <c r="AH127" s="1" t="s">
        <v>189</v>
      </c>
      <c r="AI127" s="1" t="s">
        <v>175</v>
      </c>
      <c r="AJ127" s="2" t="s">
        <v>122</v>
      </c>
      <c r="AK127" s="3"/>
      <c r="AL127" s="3"/>
      <c r="AM127" s="3"/>
      <c r="AN127" s="2"/>
      <c r="AO127" s="2" t="s">
        <v>121</v>
      </c>
      <c r="AP127" s="3"/>
      <c r="AQ127" s="3"/>
    </row>
    <row r="128" spans="1:43" ht="15.75">
      <c r="A128" s="37" t="s">
        <v>67</v>
      </c>
      <c r="B128" s="37"/>
      <c r="C128" s="1" t="s">
        <v>27</v>
      </c>
      <c r="D128" s="1"/>
      <c r="E128" s="1"/>
      <c r="F128" s="1"/>
      <c r="G128" s="1"/>
      <c r="H128" s="1"/>
      <c r="I128" s="1"/>
      <c r="J128" s="1"/>
      <c r="K128" s="1"/>
      <c r="L128" s="1"/>
      <c r="M128" s="1">
        <v>63</v>
      </c>
      <c r="N128" s="1"/>
      <c r="O128" s="1">
        <v>75</v>
      </c>
      <c r="P128" s="1"/>
      <c r="Q128" s="1"/>
      <c r="R128" s="1"/>
      <c r="S128" s="1"/>
      <c r="T128" s="1">
        <v>41</v>
      </c>
      <c r="U128" s="1"/>
      <c r="V128" s="1"/>
      <c r="W128" s="1"/>
      <c r="X128" s="1"/>
      <c r="Y128" s="1"/>
      <c r="Z128" s="1"/>
      <c r="AA128" s="1">
        <v>88</v>
      </c>
      <c r="AB128" s="1"/>
      <c r="AC128" s="1"/>
      <c r="AD128" s="1"/>
      <c r="AE128" s="1"/>
      <c r="AF128" s="1"/>
      <c r="AG128" s="1"/>
      <c r="AH128" s="1"/>
      <c r="AI128" s="1"/>
      <c r="AJ128" s="1"/>
      <c r="AK128" s="3"/>
      <c r="AL128" s="3"/>
      <c r="AM128" s="3">
        <v>57</v>
      </c>
      <c r="AN128" s="1"/>
      <c r="AO128" s="1"/>
      <c r="AP128" s="3">
        <f>SUM(D128:AO128)</f>
        <v>324</v>
      </c>
      <c r="AQ128" s="49" t="s">
        <v>118</v>
      </c>
    </row>
    <row r="129" spans="1:43" ht="15.75">
      <c r="A129" s="37"/>
      <c r="B129" s="37"/>
      <c r="C129" s="1" t="s">
        <v>28</v>
      </c>
      <c r="D129" s="1"/>
      <c r="E129" s="1"/>
      <c r="F129" s="1"/>
      <c r="G129" s="1"/>
      <c r="H129" s="1"/>
      <c r="I129" s="1"/>
      <c r="J129" s="1"/>
      <c r="K129" s="2"/>
      <c r="L129" s="2"/>
      <c r="M129" s="1" t="s">
        <v>125</v>
      </c>
      <c r="N129" s="1"/>
      <c r="O129" s="1" t="s">
        <v>120</v>
      </c>
      <c r="P129" s="1"/>
      <c r="Q129" s="2"/>
      <c r="R129" s="1"/>
      <c r="S129" s="1"/>
      <c r="T129" s="1" t="s">
        <v>126</v>
      </c>
      <c r="U129" s="1"/>
      <c r="V129" s="1"/>
      <c r="W129" s="1"/>
      <c r="X129" s="1"/>
      <c r="Y129" s="1"/>
      <c r="Z129" s="1"/>
      <c r="AA129" s="1" t="s">
        <v>118</v>
      </c>
      <c r="AB129" s="1"/>
      <c r="AC129" s="1"/>
      <c r="AD129" s="1"/>
      <c r="AE129" s="1"/>
      <c r="AF129" s="1"/>
      <c r="AG129" s="1"/>
      <c r="AH129" s="1"/>
      <c r="AI129" s="1"/>
      <c r="AJ129" s="1"/>
      <c r="AK129" s="3"/>
      <c r="AL129" s="3"/>
      <c r="AM129" s="3" t="s">
        <v>119</v>
      </c>
      <c r="AN129" s="2"/>
      <c r="AO129" s="2"/>
      <c r="AP129" s="3"/>
      <c r="AQ129" s="3"/>
    </row>
    <row r="130" spans="1:43" ht="15.75">
      <c r="A130" s="37" t="s">
        <v>68</v>
      </c>
      <c r="B130" s="37"/>
      <c r="C130" s="1" t="s">
        <v>27</v>
      </c>
      <c r="D130" s="1"/>
      <c r="E130" s="1"/>
      <c r="F130" s="1"/>
      <c r="G130" s="1"/>
      <c r="H130" s="1">
        <v>32</v>
      </c>
      <c r="I130" s="1"/>
      <c r="J130" s="1"/>
      <c r="K130" s="1"/>
      <c r="L130" s="1"/>
      <c r="M130" s="1">
        <v>6</v>
      </c>
      <c r="N130" s="1"/>
      <c r="O130" s="1"/>
      <c r="P130" s="1"/>
      <c r="Q130" s="1">
        <v>50</v>
      </c>
      <c r="R130" s="1">
        <v>56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3"/>
      <c r="AL130" s="3"/>
      <c r="AM130" s="3"/>
      <c r="AN130" s="1"/>
      <c r="AO130" s="1"/>
      <c r="AP130" s="3">
        <f>SUM(D130:AO130)</f>
        <v>144</v>
      </c>
      <c r="AQ130" s="3" t="s">
        <v>124</v>
      </c>
    </row>
    <row r="131" spans="1:43" ht="15.75">
      <c r="A131" s="37"/>
      <c r="B131" s="37"/>
      <c r="C131" s="1" t="s">
        <v>28</v>
      </c>
      <c r="D131" s="1"/>
      <c r="E131" s="1"/>
      <c r="F131" s="1"/>
      <c r="G131" s="1"/>
      <c r="H131" s="1" t="s">
        <v>130</v>
      </c>
      <c r="I131" s="1"/>
      <c r="J131" s="1"/>
      <c r="K131" s="1"/>
      <c r="L131" s="2"/>
      <c r="M131" s="1" t="s">
        <v>183</v>
      </c>
      <c r="N131" s="1"/>
      <c r="O131" s="1"/>
      <c r="P131" s="1"/>
      <c r="Q131" s="2" t="s">
        <v>185</v>
      </c>
      <c r="R131" s="1" t="s">
        <v>142</v>
      </c>
      <c r="S131" s="1"/>
      <c r="T131" s="1"/>
      <c r="U131" s="2"/>
      <c r="V131" s="2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3"/>
      <c r="AL131" s="3"/>
      <c r="AM131" s="3"/>
      <c r="AN131" s="1"/>
      <c r="AO131" s="2"/>
      <c r="AP131" s="3"/>
      <c r="AQ131" s="3"/>
    </row>
    <row r="132" spans="1:43" ht="15.75">
      <c r="A132" s="37" t="s">
        <v>70</v>
      </c>
      <c r="B132" s="37"/>
      <c r="C132" s="1" t="s">
        <v>27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>
        <v>93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3"/>
      <c r="AL132" s="3"/>
      <c r="AM132" s="3"/>
      <c r="AN132" s="1"/>
      <c r="AO132" s="1"/>
      <c r="AP132" s="3">
        <f>SUM(D132:AO132)</f>
        <v>93</v>
      </c>
      <c r="AQ132" s="3" t="s">
        <v>126</v>
      </c>
    </row>
    <row r="133" spans="1:43" ht="15.75">
      <c r="A133" s="37"/>
      <c r="B133" s="37"/>
      <c r="C133" s="1" t="s">
        <v>28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 t="s">
        <v>117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2"/>
      <c r="AJ133" s="2"/>
      <c r="AK133" s="3"/>
      <c r="AL133" s="3"/>
      <c r="AM133" s="3"/>
      <c r="AN133" s="1"/>
      <c r="AO133" s="1"/>
      <c r="AP133" s="3"/>
      <c r="AQ133" s="3"/>
    </row>
    <row r="134" spans="1:43" ht="15.75">
      <c r="A134" s="37" t="s">
        <v>69</v>
      </c>
      <c r="B134" s="37"/>
      <c r="C134" s="1" t="s">
        <v>27</v>
      </c>
      <c r="D134" s="1"/>
      <c r="E134" s="1"/>
      <c r="F134" s="1"/>
      <c r="G134" s="1"/>
      <c r="H134" s="1"/>
      <c r="I134" s="1">
        <v>36</v>
      </c>
      <c r="J134" s="1"/>
      <c r="K134" s="1"/>
      <c r="L134" s="1"/>
      <c r="M134" s="1"/>
      <c r="N134" s="1"/>
      <c r="O134" s="1"/>
      <c r="P134" s="1"/>
      <c r="Q134" s="1">
        <v>79</v>
      </c>
      <c r="R134" s="1"/>
      <c r="S134" s="1"/>
      <c r="T134" s="1"/>
      <c r="U134" s="1"/>
      <c r="V134" s="1"/>
      <c r="W134" s="1"/>
      <c r="X134" s="1"/>
      <c r="Y134" s="1"/>
      <c r="Z134" s="1">
        <v>9</v>
      </c>
      <c r="AA134" s="1"/>
      <c r="AB134" s="1">
        <v>11</v>
      </c>
      <c r="AC134" s="1"/>
      <c r="AD134" s="1"/>
      <c r="AE134" s="1"/>
      <c r="AF134" s="1"/>
      <c r="AG134" s="1"/>
      <c r="AH134" s="1">
        <v>8</v>
      </c>
      <c r="AI134" s="1"/>
      <c r="AJ134" s="1"/>
      <c r="AK134" s="3"/>
      <c r="AL134" s="3"/>
      <c r="AM134" s="3">
        <v>71</v>
      </c>
      <c r="AN134" s="1"/>
      <c r="AO134" s="1"/>
      <c r="AP134" s="3">
        <f>SUM(D134:AO134)</f>
        <v>214</v>
      </c>
      <c r="AQ134" s="3" t="s">
        <v>120</v>
      </c>
    </row>
    <row r="135" spans="1:43" ht="15.75">
      <c r="A135" s="37"/>
      <c r="B135" s="37"/>
      <c r="C135" s="1" t="s">
        <v>28</v>
      </c>
      <c r="D135" s="1"/>
      <c r="E135" s="1"/>
      <c r="F135" s="1"/>
      <c r="G135" s="1"/>
      <c r="H135" s="1"/>
      <c r="I135" s="1" t="s">
        <v>141</v>
      </c>
      <c r="J135" s="1"/>
      <c r="K135" s="1"/>
      <c r="L135" s="1"/>
      <c r="M135" s="1"/>
      <c r="N135" s="1"/>
      <c r="O135" s="1"/>
      <c r="P135" s="1"/>
      <c r="Q135" s="2" t="s">
        <v>179</v>
      </c>
      <c r="R135" s="1"/>
      <c r="S135" s="1"/>
      <c r="T135" s="1"/>
      <c r="U135" s="1"/>
      <c r="V135" s="1"/>
      <c r="W135" s="1"/>
      <c r="X135" s="1"/>
      <c r="Y135" s="1"/>
      <c r="Z135" s="1" t="s">
        <v>139</v>
      </c>
      <c r="AA135" s="1"/>
      <c r="AB135" s="1" t="s">
        <v>134</v>
      </c>
      <c r="AC135" s="1"/>
      <c r="AD135" s="1"/>
      <c r="AE135" s="1"/>
      <c r="AF135" s="1"/>
      <c r="AG135" s="2"/>
      <c r="AH135" s="1" t="s">
        <v>128</v>
      </c>
      <c r="AI135" s="1"/>
      <c r="AJ135" s="1"/>
      <c r="AK135" s="3"/>
      <c r="AL135" s="3"/>
      <c r="AM135" s="3" t="s">
        <v>118</v>
      </c>
      <c r="AN135" s="1"/>
      <c r="AO135" s="1"/>
      <c r="AP135" s="3"/>
      <c r="AQ135" s="3"/>
    </row>
    <row r="136" spans="1:43" ht="15.75">
      <c r="A136" s="37" t="s">
        <v>71</v>
      </c>
      <c r="B136" s="37"/>
      <c r="C136" s="1" t="s">
        <v>27</v>
      </c>
      <c r="D136" s="1"/>
      <c r="E136" s="1"/>
      <c r="F136" s="1"/>
      <c r="G136" s="1"/>
      <c r="H136" s="1"/>
      <c r="I136" s="1">
        <v>6</v>
      </c>
      <c r="J136" s="1"/>
      <c r="K136" s="1"/>
      <c r="L136" s="1"/>
      <c r="M136" s="1"/>
      <c r="N136" s="1"/>
      <c r="O136" s="1"/>
      <c r="P136" s="1"/>
      <c r="Q136" s="1"/>
      <c r="R136" s="1">
        <v>9</v>
      </c>
      <c r="S136" s="1"/>
      <c r="T136" s="1"/>
      <c r="U136" s="1">
        <v>54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3"/>
      <c r="AL136" s="3"/>
      <c r="AM136" s="3"/>
      <c r="AN136" s="1"/>
      <c r="AO136" s="1"/>
      <c r="AP136" s="3">
        <f>SUM(D136:AO136)</f>
        <v>69</v>
      </c>
      <c r="AQ136" s="3" t="s">
        <v>129</v>
      </c>
    </row>
    <row r="137" spans="1:43" ht="15.75">
      <c r="A137" s="37"/>
      <c r="B137" s="37"/>
      <c r="C137" s="1" t="s">
        <v>28</v>
      </c>
      <c r="D137" s="1"/>
      <c r="E137" s="1"/>
      <c r="F137" s="1"/>
      <c r="G137" s="1"/>
      <c r="H137" s="1"/>
      <c r="I137" s="1" t="s">
        <v>152</v>
      </c>
      <c r="J137" s="1"/>
      <c r="K137" s="2"/>
      <c r="L137" s="1"/>
      <c r="M137" s="1"/>
      <c r="N137" s="1"/>
      <c r="O137" s="1"/>
      <c r="P137" s="1"/>
      <c r="Q137" s="2"/>
      <c r="R137" s="1" t="s">
        <v>167</v>
      </c>
      <c r="S137" s="1"/>
      <c r="T137" s="1"/>
      <c r="U137" s="2" t="s">
        <v>173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2"/>
      <c r="AK137" s="3"/>
      <c r="AL137" s="3"/>
      <c r="AM137" s="3"/>
      <c r="AN137" s="2"/>
      <c r="AO137" s="1"/>
      <c r="AP137" s="3"/>
      <c r="AQ137" s="3"/>
    </row>
    <row r="138" spans="1:43" ht="15.75">
      <c r="A138" s="37" t="s">
        <v>72</v>
      </c>
      <c r="B138" s="37"/>
      <c r="C138" s="1" t="s">
        <v>27</v>
      </c>
      <c r="D138" s="1"/>
      <c r="E138" s="1"/>
      <c r="F138" s="1"/>
      <c r="G138" s="1"/>
      <c r="H138" s="1"/>
      <c r="I138" s="1"/>
      <c r="J138" s="1"/>
      <c r="K138" s="1"/>
      <c r="L138" s="1"/>
      <c r="M138" s="1">
        <v>40</v>
      </c>
      <c r="N138" s="1">
        <v>27</v>
      </c>
      <c r="O138" s="1"/>
      <c r="P138" s="1"/>
      <c r="Q138" s="1">
        <v>21</v>
      </c>
      <c r="R138" s="1">
        <v>46</v>
      </c>
      <c r="S138" s="1"/>
      <c r="T138" s="1"/>
      <c r="U138" s="1"/>
      <c r="V138" s="1"/>
      <c r="W138" s="1"/>
      <c r="X138" s="1"/>
      <c r="Y138" s="1"/>
      <c r="Z138" s="1"/>
      <c r="AA138" s="1"/>
      <c r="AB138" s="1">
        <v>78</v>
      </c>
      <c r="AC138" s="1"/>
      <c r="AD138" s="1"/>
      <c r="AE138" s="1"/>
      <c r="AF138" s="1"/>
      <c r="AG138" s="1"/>
      <c r="AH138" s="1"/>
      <c r="AI138" s="1"/>
      <c r="AJ138" s="1"/>
      <c r="AK138" s="3"/>
      <c r="AL138" s="3"/>
      <c r="AM138" s="3"/>
      <c r="AN138" s="1"/>
      <c r="AO138" s="1"/>
      <c r="AP138" s="3">
        <f>SUM(D138:AO138)</f>
        <v>212</v>
      </c>
      <c r="AQ138" s="3" t="s">
        <v>121</v>
      </c>
    </row>
    <row r="139" spans="1:43" ht="15.75">
      <c r="A139" s="37"/>
      <c r="B139" s="37"/>
      <c r="C139" s="1" t="s">
        <v>28</v>
      </c>
      <c r="D139" s="1"/>
      <c r="E139" s="1"/>
      <c r="F139" s="1"/>
      <c r="G139" s="1"/>
      <c r="H139" s="1"/>
      <c r="I139" s="1"/>
      <c r="J139" s="1"/>
      <c r="K139" s="1"/>
      <c r="L139" s="1"/>
      <c r="M139" s="1" t="s">
        <v>180</v>
      </c>
      <c r="N139" s="1" t="s">
        <v>124</v>
      </c>
      <c r="O139" s="1"/>
      <c r="P139" s="1"/>
      <c r="Q139" s="2" t="s">
        <v>187</v>
      </c>
      <c r="R139" s="1" t="s">
        <v>147</v>
      </c>
      <c r="S139" s="1"/>
      <c r="T139" s="1"/>
      <c r="U139" s="1"/>
      <c r="V139" s="1"/>
      <c r="W139" s="2"/>
      <c r="X139" s="2"/>
      <c r="Y139" s="2"/>
      <c r="Z139" s="2"/>
      <c r="AA139" s="1"/>
      <c r="AB139" s="1" t="s">
        <v>120</v>
      </c>
      <c r="AC139" s="1"/>
      <c r="AD139" s="1"/>
      <c r="AE139" s="1"/>
      <c r="AF139" s="1"/>
      <c r="AG139" s="1"/>
      <c r="AH139" s="1"/>
      <c r="AI139" s="1"/>
      <c r="AJ139" s="1"/>
      <c r="AK139" s="3"/>
      <c r="AL139" s="3"/>
      <c r="AM139" s="3"/>
      <c r="AN139" s="1"/>
      <c r="AO139" s="1"/>
      <c r="AP139" s="3"/>
      <c r="AQ139" s="3"/>
    </row>
    <row r="140" spans="1:43" ht="15.75">
      <c r="A140" s="37" t="s">
        <v>73</v>
      </c>
      <c r="B140" s="37"/>
      <c r="C140" s="1" t="s">
        <v>27</v>
      </c>
      <c r="D140" s="1"/>
      <c r="E140" s="1">
        <v>67</v>
      </c>
      <c r="F140" s="1"/>
      <c r="G140" s="1"/>
      <c r="H140" s="1">
        <v>42</v>
      </c>
      <c r="I140" s="1">
        <v>56</v>
      </c>
      <c r="J140" s="1"/>
      <c r="K140" s="1"/>
      <c r="L140" s="1"/>
      <c r="M140" s="1"/>
      <c r="N140" s="1"/>
      <c r="O140" s="1"/>
      <c r="P140" s="1"/>
      <c r="Q140" s="1">
        <v>10</v>
      </c>
      <c r="R140" s="1">
        <v>20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>
        <v>16</v>
      </c>
      <c r="AJ140" s="1">
        <v>11</v>
      </c>
      <c r="AK140" s="3"/>
      <c r="AL140" s="3"/>
      <c r="AM140" s="3"/>
      <c r="AN140" s="1"/>
      <c r="AO140" s="1"/>
      <c r="AP140" s="3">
        <f>SUM(D140:AO140)</f>
        <v>222</v>
      </c>
      <c r="AQ140" s="3" t="s">
        <v>119</v>
      </c>
    </row>
    <row r="141" spans="1:43" ht="15.75">
      <c r="A141" s="37"/>
      <c r="B141" s="37"/>
      <c r="C141" s="1" t="s">
        <v>28</v>
      </c>
      <c r="D141" s="1"/>
      <c r="E141" s="1" t="s">
        <v>120</v>
      </c>
      <c r="F141" s="1"/>
      <c r="G141" s="1"/>
      <c r="H141" s="1" t="s">
        <v>128</v>
      </c>
      <c r="I141" s="1" t="s">
        <v>134</v>
      </c>
      <c r="J141" s="1"/>
      <c r="K141" s="2"/>
      <c r="L141" s="2"/>
      <c r="M141" s="1"/>
      <c r="N141" s="1"/>
      <c r="O141" s="1"/>
      <c r="P141" s="1"/>
      <c r="Q141" s="2" t="s">
        <v>188</v>
      </c>
      <c r="R141" s="1" t="s">
        <v>161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 t="s">
        <v>175</v>
      </c>
      <c r="AJ141" s="1" t="s">
        <v>177</v>
      </c>
      <c r="AK141" s="3"/>
      <c r="AL141" s="3"/>
      <c r="AM141" s="3"/>
      <c r="AN141" s="2"/>
      <c r="AO141" s="2"/>
      <c r="AP141" s="3"/>
      <c r="AQ141" s="3"/>
    </row>
    <row r="144" spans="1:43" s="7" customFormat="1" ht="94.5" customHeight="1">
      <c r="A144" s="44" t="s">
        <v>30</v>
      </c>
      <c r="B144" s="28"/>
      <c r="C144" s="28" t="s">
        <v>1</v>
      </c>
      <c r="D144" s="28" t="s">
        <v>100</v>
      </c>
      <c r="E144" s="28" t="s">
        <v>2</v>
      </c>
      <c r="F144" s="28" t="s">
        <v>3</v>
      </c>
      <c r="G144" s="28" t="s">
        <v>29</v>
      </c>
      <c r="H144" s="25" t="s">
        <v>4</v>
      </c>
      <c r="I144" s="25" t="s">
        <v>5</v>
      </c>
      <c r="J144" s="28" t="s">
        <v>101</v>
      </c>
      <c r="K144" s="29" t="s">
        <v>102</v>
      </c>
      <c r="L144" s="30"/>
      <c r="M144" s="28" t="s">
        <v>6</v>
      </c>
      <c r="N144" s="28" t="s">
        <v>7</v>
      </c>
      <c r="O144" s="28" t="s">
        <v>103</v>
      </c>
      <c r="P144" s="29" t="s">
        <v>8</v>
      </c>
      <c r="Q144" s="30"/>
      <c r="R144" s="28" t="s">
        <v>11</v>
      </c>
      <c r="S144" s="28" t="s">
        <v>104</v>
      </c>
      <c r="T144" s="28" t="s">
        <v>12</v>
      </c>
      <c r="U144" s="29" t="s">
        <v>13</v>
      </c>
      <c r="V144" s="30"/>
      <c r="W144" s="28" t="s">
        <v>105</v>
      </c>
      <c r="X144" s="28" t="s">
        <v>106</v>
      </c>
      <c r="Y144" s="28" t="s">
        <v>107</v>
      </c>
      <c r="Z144" s="28" t="s">
        <v>14</v>
      </c>
      <c r="AA144" s="28" t="s">
        <v>15</v>
      </c>
      <c r="AB144" s="28" t="s">
        <v>108</v>
      </c>
      <c r="AC144" s="28" t="s">
        <v>16</v>
      </c>
      <c r="AD144" s="28" t="s">
        <v>109</v>
      </c>
      <c r="AE144" s="28" t="s">
        <v>17</v>
      </c>
      <c r="AF144" s="28" t="s">
        <v>18</v>
      </c>
      <c r="AG144" s="28" t="s">
        <v>19</v>
      </c>
      <c r="AH144" s="28"/>
      <c r="AI144" s="28"/>
      <c r="AJ144" s="28"/>
      <c r="AK144" s="28" t="s">
        <v>110</v>
      </c>
      <c r="AL144" s="28" t="s">
        <v>111</v>
      </c>
      <c r="AM144" s="28" t="s">
        <v>112</v>
      </c>
      <c r="AN144" s="29" t="s">
        <v>113</v>
      </c>
      <c r="AO144" s="30"/>
      <c r="AP144" s="25" t="s">
        <v>22</v>
      </c>
      <c r="AQ144" s="31" t="s">
        <v>23</v>
      </c>
    </row>
    <row r="145" spans="1:43" s="8" customFormat="1" ht="15" customHeight="1">
      <c r="A145" s="45"/>
      <c r="B145" s="28"/>
      <c r="C145" s="28"/>
      <c r="D145" s="28"/>
      <c r="E145" s="28"/>
      <c r="F145" s="28"/>
      <c r="G145" s="28"/>
      <c r="H145" s="26"/>
      <c r="I145" s="26"/>
      <c r="J145" s="28"/>
      <c r="K145" s="28" t="s">
        <v>9</v>
      </c>
      <c r="L145" s="28" t="s">
        <v>10</v>
      </c>
      <c r="M145" s="28"/>
      <c r="N145" s="28"/>
      <c r="O145" s="28"/>
      <c r="P145" s="28" t="s">
        <v>9</v>
      </c>
      <c r="Q145" s="28" t="s">
        <v>10</v>
      </c>
      <c r="R145" s="28"/>
      <c r="S145" s="28"/>
      <c r="T145" s="28"/>
      <c r="U145" s="28" t="s">
        <v>9</v>
      </c>
      <c r="V145" s="28" t="s">
        <v>10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34" t="s">
        <v>20</v>
      </c>
      <c r="AH145" s="34"/>
      <c r="AI145" s="34" t="s">
        <v>21</v>
      </c>
      <c r="AJ145" s="34"/>
      <c r="AK145" s="28"/>
      <c r="AL145" s="28"/>
      <c r="AM145" s="28"/>
      <c r="AN145" s="28" t="s">
        <v>9</v>
      </c>
      <c r="AO145" s="28" t="s">
        <v>10</v>
      </c>
      <c r="AP145" s="26"/>
      <c r="AQ145" s="32"/>
    </row>
    <row r="146" spans="1:43" s="8" customFormat="1" ht="55.5">
      <c r="A146" s="46"/>
      <c r="B146" s="28"/>
      <c r="C146" s="28"/>
      <c r="D146" s="28"/>
      <c r="E146" s="28"/>
      <c r="F146" s="28"/>
      <c r="G146" s="28"/>
      <c r="H146" s="27"/>
      <c r="I146" s="27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2" t="s">
        <v>9</v>
      </c>
      <c r="AH146" s="22" t="s">
        <v>10</v>
      </c>
      <c r="AI146" s="22" t="s">
        <v>9</v>
      </c>
      <c r="AJ146" s="22" t="s">
        <v>10</v>
      </c>
      <c r="AK146" s="28"/>
      <c r="AL146" s="28"/>
      <c r="AM146" s="28"/>
      <c r="AN146" s="28"/>
      <c r="AO146" s="28"/>
      <c r="AP146" s="27"/>
      <c r="AQ146" s="33"/>
    </row>
    <row r="147" spans="1:43" ht="15.75">
      <c r="A147" s="38" t="s">
        <v>98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</row>
    <row r="148" spans="1:43" ht="15.75">
      <c r="A148" s="37" t="s">
        <v>74</v>
      </c>
      <c r="B148" s="37"/>
      <c r="C148" s="1" t="s">
        <v>27</v>
      </c>
      <c r="D148" s="1"/>
      <c r="E148" s="1">
        <v>58</v>
      </c>
      <c r="F148" s="1">
        <v>17</v>
      </c>
      <c r="G148" s="1"/>
      <c r="H148" s="1"/>
      <c r="I148" s="1"/>
      <c r="J148" s="1"/>
      <c r="K148" s="1"/>
      <c r="L148" s="1"/>
      <c r="M148" s="1">
        <v>75</v>
      </c>
      <c r="N148" s="1"/>
      <c r="O148" s="1"/>
      <c r="P148" s="1"/>
      <c r="Q148" s="1"/>
      <c r="R148" s="1">
        <v>11</v>
      </c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3"/>
      <c r="AL148" s="3"/>
      <c r="AM148" s="3"/>
      <c r="AN148" s="1"/>
      <c r="AO148" s="1"/>
      <c r="AP148" s="3">
        <f>SUM(D148:AO148)</f>
        <v>161</v>
      </c>
      <c r="AQ148" s="3" t="s">
        <v>119</v>
      </c>
    </row>
    <row r="149" spans="1:43" ht="15.75">
      <c r="A149" s="37"/>
      <c r="B149" s="37"/>
      <c r="C149" s="1" t="s">
        <v>28</v>
      </c>
      <c r="D149" s="1"/>
      <c r="E149" s="1" t="s">
        <v>121</v>
      </c>
      <c r="F149" s="1" t="s">
        <v>137</v>
      </c>
      <c r="G149" s="1"/>
      <c r="H149" s="1"/>
      <c r="I149" s="1"/>
      <c r="J149" s="1"/>
      <c r="K149" s="1"/>
      <c r="L149" s="1"/>
      <c r="M149" s="1" t="s">
        <v>122</v>
      </c>
      <c r="N149" s="1"/>
      <c r="O149" s="1"/>
      <c r="P149" s="2"/>
      <c r="Q149" s="2"/>
      <c r="R149" s="1" t="s">
        <v>166</v>
      </c>
      <c r="S149" s="1"/>
      <c r="T149" s="1"/>
      <c r="U149" s="2"/>
      <c r="V149" s="2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3"/>
      <c r="AL149" s="3"/>
      <c r="AM149" s="3"/>
      <c r="AN149" s="1"/>
      <c r="AO149" s="1"/>
      <c r="AP149" s="3"/>
      <c r="AQ149" s="3"/>
    </row>
    <row r="150" spans="1:43" ht="15.75">
      <c r="A150" s="37" t="s">
        <v>99</v>
      </c>
      <c r="B150" s="37"/>
      <c r="C150" s="1" t="s">
        <v>27</v>
      </c>
      <c r="D150" s="1"/>
      <c r="E150" s="1"/>
      <c r="F150" s="1"/>
      <c r="G150" s="1"/>
      <c r="H150" s="1"/>
      <c r="I150" s="1">
        <v>3</v>
      </c>
      <c r="J150" s="1"/>
      <c r="K150" s="1">
        <v>20</v>
      </c>
      <c r="L150" s="1"/>
      <c r="M150" s="1"/>
      <c r="N150" s="1"/>
      <c r="O150" s="1"/>
      <c r="P150" s="1"/>
      <c r="Q150" s="1"/>
      <c r="R150" s="1"/>
      <c r="S150" s="1"/>
      <c r="T150" s="1"/>
      <c r="U150" s="1">
        <v>11</v>
      </c>
      <c r="V150" s="1">
        <v>80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3"/>
      <c r="AL150" s="3"/>
      <c r="AM150" s="3"/>
      <c r="AN150" s="1"/>
      <c r="AO150" s="1"/>
      <c r="AP150" s="3">
        <f>SUM(D150:AO150)</f>
        <v>114</v>
      </c>
      <c r="AQ150" s="3" t="s">
        <v>122</v>
      </c>
    </row>
    <row r="151" spans="1:43" ht="15.75">
      <c r="A151" s="37"/>
      <c r="B151" s="37"/>
      <c r="C151" s="1" t="s">
        <v>28</v>
      </c>
      <c r="D151" s="1"/>
      <c r="E151" s="1"/>
      <c r="F151" s="2"/>
      <c r="G151" s="1"/>
      <c r="H151" s="1"/>
      <c r="I151" s="1" t="s">
        <v>153</v>
      </c>
      <c r="J151" s="1"/>
      <c r="K151" s="2" t="s">
        <v>120</v>
      </c>
      <c r="L151" s="2"/>
      <c r="M151" s="1"/>
      <c r="N151" s="1"/>
      <c r="O151" s="1"/>
      <c r="P151" s="1"/>
      <c r="Q151" s="1"/>
      <c r="R151" s="1"/>
      <c r="S151" s="1"/>
      <c r="T151" s="1"/>
      <c r="U151" s="1" t="s">
        <v>177</v>
      </c>
      <c r="V151" s="1" t="s">
        <v>119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3"/>
      <c r="AL151" s="3"/>
      <c r="AM151" s="3"/>
      <c r="AN151" s="2"/>
      <c r="AO151" s="2"/>
      <c r="AP151" s="3"/>
      <c r="AQ151" s="3"/>
    </row>
    <row r="152" spans="1:43" ht="15.75">
      <c r="A152" s="37" t="s">
        <v>77</v>
      </c>
      <c r="B152" s="37"/>
      <c r="C152" s="1" t="s">
        <v>27</v>
      </c>
      <c r="D152" s="1"/>
      <c r="E152" s="1"/>
      <c r="F152" s="1">
        <v>43</v>
      </c>
      <c r="G152" s="1"/>
      <c r="H152" s="1"/>
      <c r="I152" s="1">
        <v>14</v>
      </c>
      <c r="J152" s="1"/>
      <c r="K152" s="1"/>
      <c r="L152" s="1"/>
      <c r="M152" s="1"/>
      <c r="N152" s="1"/>
      <c r="O152" s="1">
        <v>38</v>
      </c>
      <c r="P152" s="1">
        <v>44</v>
      </c>
      <c r="Q152" s="1">
        <v>21</v>
      </c>
      <c r="R152" s="1">
        <v>15</v>
      </c>
      <c r="S152" s="1"/>
      <c r="T152" s="1"/>
      <c r="U152" s="1"/>
      <c r="V152" s="1"/>
      <c r="W152" s="1"/>
      <c r="X152" s="1">
        <v>38</v>
      </c>
      <c r="Y152" s="1"/>
      <c r="Z152" s="1"/>
      <c r="AA152" s="1"/>
      <c r="AB152" s="1"/>
      <c r="AC152" s="1"/>
      <c r="AD152" s="1"/>
      <c r="AE152" s="1"/>
      <c r="AF152" s="1"/>
      <c r="AG152" s="1">
        <v>19</v>
      </c>
      <c r="AH152" s="1">
        <v>25</v>
      </c>
      <c r="AI152" s="1">
        <v>41</v>
      </c>
      <c r="AJ152" s="1">
        <v>68</v>
      </c>
      <c r="AK152" s="3"/>
      <c r="AL152" s="3"/>
      <c r="AM152" s="3"/>
      <c r="AN152" s="1"/>
      <c r="AO152" s="1"/>
      <c r="AP152" s="3">
        <f>SUM(D152:AO152)</f>
        <v>366</v>
      </c>
      <c r="AQ152" s="49" t="s">
        <v>117</v>
      </c>
    </row>
    <row r="153" spans="1:43" ht="15.75">
      <c r="A153" s="37"/>
      <c r="B153" s="37"/>
      <c r="C153" s="1" t="s">
        <v>28</v>
      </c>
      <c r="D153" s="1"/>
      <c r="E153" s="1"/>
      <c r="F153" s="1" t="s">
        <v>130</v>
      </c>
      <c r="G153" s="1"/>
      <c r="H153" s="1"/>
      <c r="I153" s="1" t="s">
        <v>149</v>
      </c>
      <c r="J153" s="1"/>
      <c r="K153" s="2"/>
      <c r="L153" s="2"/>
      <c r="M153" s="1"/>
      <c r="N153" s="1"/>
      <c r="O153" s="1" t="s">
        <v>126</v>
      </c>
      <c r="P153" s="2" t="s">
        <v>174</v>
      </c>
      <c r="Q153" s="2" t="s">
        <v>187</v>
      </c>
      <c r="R153" s="1" t="s">
        <v>164</v>
      </c>
      <c r="S153" s="1"/>
      <c r="T153" s="1"/>
      <c r="U153" s="1"/>
      <c r="V153" s="1"/>
      <c r="W153" s="1"/>
      <c r="X153" s="1" t="s">
        <v>126</v>
      </c>
      <c r="Y153" s="1"/>
      <c r="Z153" s="1"/>
      <c r="AA153" s="1"/>
      <c r="AB153" s="1"/>
      <c r="AC153" s="1"/>
      <c r="AD153" s="1"/>
      <c r="AE153" s="1"/>
      <c r="AF153" s="1"/>
      <c r="AG153" s="1" t="s">
        <v>182</v>
      </c>
      <c r="AH153" s="2" t="s">
        <v>190</v>
      </c>
      <c r="AI153" s="2" t="s">
        <v>174</v>
      </c>
      <c r="AJ153" s="1" t="s">
        <v>172</v>
      </c>
      <c r="AK153" s="3"/>
      <c r="AL153" s="3"/>
      <c r="AM153" s="3"/>
      <c r="AN153" s="2"/>
      <c r="AO153" s="2"/>
      <c r="AP153" s="3"/>
      <c r="AQ153" s="3"/>
    </row>
    <row r="154" spans="1:43" ht="15.75">
      <c r="A154" s="37" t="s">
        <v>75</v>
      </c>
      <c r="B154" s="37"/>
      <c r="C154" s="1" t="s">
        <v>27</v>
      </c>
      <c r="D154" s="1"/>
      <c r="E154" s="1"/>
      <c r="F154" s="1"/>
      <c r="G154" s="1"/>
      <c r="H154" s="1"/>
      <c r="I154" s="1">
        <v>83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>
        <v>9</v>
      </c>
      <c r="AB154" s="1"/>
      <c r="AC154" s="1">
        <v>23</v>
      </c>
      <c r="AD154" s="1"/>
      <c r="AE154" s="1"/>
      <c r="AF154" s="1"/>
      <c r="AG154" s="1"/>
      <c r="AH154" s="1"/>
      <c r="AI154" s="1"/>
      <c r="AJ154" s="1"/>
      <c r="AK154" s="3"/>
      <c r="AL154" s="3"/>
      <c r="AM154" s="3"/>
      <c r="AN154" s="1"/>
      <c r="AO154" s="1"/>
      <c r="AP154" s="3">
        <f>SUM(D154:AO154)</f>
        <v>115</v>
      </c>
      <c r="AQ154" s="3" t="s">
        <v>121</v>
      </c>
    </row>
    <row r="155" spans="1:43" ht="15.75">
      <c r="A155" s="37"/>
      <c r="B155" s="37"/>
      <c r="C155" s="1" t="s">
        <v>28</v>
      </c>
      <c r="D155" s="1"/>
      <c r="E155" s="1"/>
      <c r="F155" s="1"/>
      <c r="G155" s="1"/>
      <c r="H155" s="1"/>
      <c r="I155" s="1" t="s">
        <v>122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 t="s">
        <v>131</v>
      </c>
      <c r="AB155" s="1"/>
      <c r="AC155" s="1" t="s">
        <v>126</v>
      </c>
      <c r="AD155" s="1"/>
      <c r="AE155" s="1"/>
      <c r="AF155" s="1"/>
      <c r="AG155" s="1"/>
      <c r="AH155" s="1"/>
      <c r="AI155" s="1"/>
      <c r="AJ155" s="1"/>
      <c r="AK155" s="3"/>
      <c r="AL155" s="3"/>
      <c r="AM155" s="3"/>
      <c r="AN155" s="1"/>
      <c r="AO155" s="1"/>
      <c r="AP155" s="3"/>
      <c r="AQ155" s="3"/>
    </row>
    <row r="156" spans="1:43" ht="15.75">
      <c r="A156" s="39" t="s">
        <v>76</v>
      </c>
      <c r="B156" s="40"/>
      <c r="C156" s="1" t="s">
        <v>27</v>
      </c>
      <c r="D156" s="1"/>
      <c r="E156" s="1"/>
      <c r="F156" s="1"/>
      <c r="G156" s="1"/>
      <c r="H156" s="1"/>
      <c r="I156" s="1"/>
      <c r="J156" s="1"/>
      <c r="K156" s="1">
        <v>100</v>
      </c>
      <c r="L156" s="1">
        <v>100</v>
      </c>
      <c r="M156" s="1"/>
      <c r="N156" s="1"/>
      <c r="O156" s="1"/>
      <c r="P156" s="1"/>
      <c r="Q156" s="1"/>
      <c r="R156" s="1">
        <v>4</v>
      </c>
      <c r="S156" s="1"/>
      <c r="T156" s="1"/>
      <c r="U156" s="1"/>
      <c r="V156" s="1"/>
      <c r="W156" s="1"/>
      <c r="X156" s="1"/>
      <c r="Y156" s="1"/>
      <c r="Z156" s="1">
        <v>52</v>
      </c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3"/>
      <c r="AL156" s="3"/>
      <c r="AM156" s="3"/>
      <c r="AN156" s="1">
        <v>100</v>
      </c>
      <c r="AO156" s="1">
        <v>100</v>
      </c>
      <c r="AP156" s="3">
        <f>SUM(D156:AO156)</f>
        <v>456</v>
      </c>
      <c r="AQ156" s="49" t="s">
        <v>116</v>
      </c>
    </row>
    <row r="157" spans="1:43" ht="15.75">
      <c r="A157" s="41"/>
      <c r="B157" s="42"/>
      <c r="C157" s="1" t="s">
        <v>28</v>
      </c>
      <c r="D157" s="1"/>
      <c r="E157" s="1"/>
      <c r="F157" s="1"/>
      <c r="G157" s="1"/>
      <c r="H157" s="1"/>
      <c r="I157" s="1"/>
      <c r="J157" s="1"/>
      <c r="K157" s="1" t="s">
        <v>116</v>
      </c>
      <c r="L157" s="2" t="s">
        <v>116</v>
      </c>
      <c r="M157" s="1"/>
      <c r="N157" s="1"/>
      <c r="O157" s="1"/>
      <c r="P157" s="24"/>
      <c r="Q157" s="2"/>
      <c r="R157" s="1" t="s">
        <v>170</v>
      </c>
      <c r="S157" s="1"/>
      <c r="T157" s="1"/>
      <c r="U157" s="1"/>
      <c r="V157" s="1"/>
      <c r="W157" s="1"/>
      <c r="X157" s="1"/>
      <c r="Y157" s="1"/>
      <c r="Z157" s="1" t="s">
        <v>128</v>
      </c>
      <c r="AA157" s="1"/>
      <c r="AB157" s="1"/>
      <c r="AC157" s="1"/>
      <c r="AD157" s="1"/>
      <c r="AE157" s="1"/>
      <c r="AF157" s="1"/>
      <c r="AG157" s="1"/>
      <c r="AH157" s="1"/>
      <c r="AI157" s="2"/>
      <c r="AJ157" s="1"/>
      <c r="AK157" s="3"/>
      <c r="AL157" s="3"/>
      <c r="AM157" s="3"/>
      <c r="AN157" s="1" t="s">
        <v>116</v>
      </c>
      <c r="AO157" s="2" t="s">
        <v>116</v>
      </c>
      <c r="AP157" s="3"/>
      <c r="AQ157" s="3"/>
    </row>
    <row r="158" spans="1:43" ht="15.75">
      <c r="A158" s="37" t="s">
        <v>78</v>
      </c>
      <c r="B158" s="37"/>
      <c r="C158" s="1" t="s">
        <v>27</v>
      </c>
      <c r="D158" s="1"/>
      <c r="E158" s="1">
        <v>42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>
        <v>11</v>
      </c>
      <c r="V158" s="1">
        <v>13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3"/>
      <c r="AL158" s="3"/>
      <c r="AM158" s="3"/>
      <c r="AN158" s="1"/>
      <c r="AO158" s="1"/>
      <c r="AP158" s="3">
        <f>SUM(D158:AO158)</f>
        <v>66</v>
      </c>
      <c r="AQ158" s="3" t="s">
        <v>125</v>
      </c>
    </row>
    <row r="159" spans="1:43" ht="15.75">
      <c r="A159" s="37"/>
      <c r="B159" s="37"/>
      <c r="C159" s="1" t="s">
        <v>28</v>
      </c>
      <c r="D159" s="1"/>
      <c r="E159" s="1" t="s">
        <v>123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 t="s">
        <v>177</v>
      </c>
      <c r="V159" s="2" t="s">
        <v>182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3"/>
      <c r="AL159" s="3"/>
      <c r="AM159" s="3"/>
      <c r="AN159" s="1"/>
      <c r="AO159" s="1"/>
      <c r="AP159" s="3"/>
      <c r="AQ159" s="3"/>
    </row>
    <row r="160" spans="1:43" ht="15.75">
      <c r="A160" s="37" t="s">
        <v>79</v>
      </c>
      <c r="B160" s="37"/>
      <c r="C160" s="1" t="s">
        <v>27</v>
      </c>
      <c r="D160" s="1"/>
      <c r="E160" s="1"/>
      <c r="F160" s="1"/>
      <c r="G160" s="1"/>
      <c r="H160" s="1"/>
      <c r="I160" s="1">
        <v>11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3"/>
      <c r="AL160" s="3"/>
      <c r="AM160" s="3"/>
      <c r="AN160" s="1"/>
      <c r="AO160" s="1"/>
      <c r="AP160" s="3">
        <f>SUM(D160:AO160)</f>
        <v>11</v>
      </c>
      <c r="AQ160" s="3" t="s">
        <v>128</v>
      </c>
    </row>
    <row r="161" spans="1:43" ht="15.75">
      <c r="A161" s="37"/>
      <c r="B161" s="37"/>
      <c r="C161" s="1" t="s">
        <v>28</v>
      </c>
      <c r="D161" s="1"/>
      <c r="E161" s="1"/>
      <c r="F161" s="1"/>
      <c r="G161" s="1"/>
      <c r="H161" s="1"/>
      <c r="I161" s="1" t="s">
        <v>150</v>
      </c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3"/>
      <c r="AL161" s="3"/>
      <c r="AM161" s="3"/>
      <c r="AN161" s="1"/>
      <c r="AO161" s="2"/>
      <c r="AP161" s="3"/>
      <c r="AQ161" s="3"/>
    </row>
    <row r="162" spans="1:43" ht="15.75">
      <c r="A162" s="37" t="s">
        <v>80</v>
      </c>
      <c r="B162" s="37"/>
      <c r="C162" s="1" t="s">
        <v>27</v>
      </c>
      <c r="D162" s="1"/>
      <c r="E162" s="1"/>
      <c r="F162" s="1"/>
      <c r="G162" s="1"/>
      <c r="H162" s="1">
        <v>5</v>
      </c>
      <c r="I162" s="1"/>
      <c r="J162" s="1"/>
      <c r="K162" s="1">
        <v>40</v>
      </c>
      <c r="L162" s="1">
        <v>60</v>
      </c>
      <c r="M162" s="1"/>
      <c r="N162" s="1"/>
      <c r="O162" s="1">
        <v>22</v>
      </c>
      <c r="P162" s="1"/>
      <c r="Q162" s="1"/>
      <c r="R162" s="1">
        <v>2</v>
      </c>
      <c r="S162" s="1"/>
      <c r="T162" s="1">
        <v>24</v>
      </c>
      <c r="U162" s="1"/>
      <c r="V162" s="1"/>
      <c r="W162" s="1"/>
      <c r="X162" s="1"/>
      <c r="Y162" s="1"/>
      <c r="Z162" s="1"/>
      <c r="AA162" s="1"/>
      <c r="AB162" s="1"/>
      <c r="AC162" s="1">
        <v>15</v>
      </c>
      <c r="AD162" s="1"/>
      <c r="AE162" s="1"/>
      <c r="AF162" s="1">
        <v>22</v>
      </c>
      <c r="AG162" s="1"/>
      <c r="AH162" s="1"/>
      <c r="AI162" s="1"/>
      <c r="AJ162" s="1"/>
      <c r="AK162" s="3"/>
      <c r="AL162" s="3"/>
      <c r="AM162" s="3"/>
      <c r="AN162" s="1"/>
      <c r="AO162" s="1"/>
      <c r="AP162" s="3">
        <f>SUM(D162:AO162)</f>
        <v>190</v>
      </c>
      <c r="AQ162" s="49" t="s">
        <v>118</v>
      </c>
    </row>
    <row r="163" spans="1:43" ht="15.75">
      <c r="A163" s="37"/>
      <c r="B163" s="37"/>
      <c r="C163" s="1" t="s">
        <v>28</v>
      </c>
      <c r="D163" s="1"/>
      <c r="E163" s="1"/>
      <c r="F163" s="1"/>
      <c r="G163" s="1"/>
      <c r="H163" s="1" t="s">
        <v>136</v>
      </c>
      <c r="I163" s="1"/>
      <c r="J163" s="1"/>
      <c r="K163" s="1" t="s">
        <v>119</v>
      </c>
      <c r="L163" s="1" t="s">
        <v>118</v>
      </c>
      <c r="M163" s="1"/>
      <c r="N163" s="1"/>
      <c r="O163" s="1" t="s">
        <v>177</v>
      </c>
      <c r="P163" s="1"/>
      <c r="Q163" s="1"/>
      <c r="R163" s="1" t="s">
        <v>171</v>
      </c>
      <c r="S163" s="1"/>
      <c r="T163" s="1" t="s">
        <v>130</v>
      </c>
      <c r="U163" s="1"/>
      <c r="V163" s="1"/>
      <c r="W163" s="1"/>
      <c r="X163" s="1"/>
      <c r="Y163" s="1"/>
      <c r="Z163" s="1"/>
      <c r="AA163" s="1"/>
      <c r="AB163" s="1"/>
      <c r="AC163" s="1" t="s">
        <v>128</v>
      </c>
      <c r="AD163" s="1"/>
      <c r="AE163" s="1"/>
      <c r="AF163" s="1" t="s">
        <v>123</v>
      </c>
      <c r="AG163" s="1"/>
      <c r="AH163" s="1"/>
      <c r="AI163" s="1"/>
      <c r="AJ163" s="1"/>
      <c r="AK163" s="3"/>
      <c r="AL163" s="3"/>
      <c r="AM163" s="3"/>
      <c r="AN163" s="1"/>
      <c r="AO163" s="1"/>
      <c r="AP163" s="3"/>
      <c r="AQ163" s="3"/>
    </row>
    <row r="164" spans="1:43" ht="15.75">
      <c r="A164" s="37" t="s">
        <v>81</v>
      </c>
      <c r="B164" s="37"/>
      <c r="C164" s="1" t="s">
        <v>27</v>
      </c>
      <c r="D164" s="1"/>
      <c r="E164" s="1"/>
      <c r="F164" s="1">
        <v>65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>
        <v>24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3"/>
      <c r="AL164" s="3"/>
      <c r="AM164" s="3"/>
      <c r="AN164" s="1"/>
      <c r="AO164" s="1"/>
      <c r="AP164" s="3">
        <f>SUM(D164:AO164)</f>
        <v>89</v>
      </c>
      <c r="AQ164" s="3" t="s">
        <v>123</v>
      </c>
    </row>
    <row r="165" spans="1:43" ht="15.75">
      <c r="A165" s="37"/>
      <c r="B165" s="37"/>
      <c r="C165" s="1" t="s">
        <v>28</v>
      </c>
      <c r="D165" s="1"/>
      <c r="E165" s="1"/>
      <c r="F165" s="1" t="s">
        <v>124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1" t="s">
        <v>159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3"/>
      <c r="AL165" s="3"/>
      <c r="AM165" s="3"/>
      <c r="AN165" s="1"/>
      <c r="AO165" s="1"/>
      <c r="AP165" s="3"/>
      <c r="AQ165" s="3"/>
    </row>
    <row r="166" spans="1:43" ht="15.75">
      <c r="A166" s="37" t="s">
        <v>82</v>
      </c>
      <c r="B166" s="37"/>
      <c r="C166" s="1" t="s">
        <v>27</v>
      </c>
      <c r="D166" s="1"/>
      <c r="E166" s="1"/>
      <c r="F166" s="1"/>
      <c r="G166" s="1"/>
      <c r="H166" s="1"/>
      <c r="I166" s="1"/>
      <c r="J166" s="1"/>
      <c r="K166" s="1"/>
      <c r="L166" s="1"/>
      <c r="M166" s="1">
        <v>40</v>
      </c>
      <c r="N166" s="1"/>
      <c r="O166" s="1"/>
      <c r="P166" s="1"/>
      <c r="Q166" s="1">
        <v>2</v>
      </c>
      <c r="R166" s="1">
        <v>26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v>19</v>
      </c>
      <c r="AH166" s="1"/>
      <c r="AI166" s="1"/>
      <c r="AJ166" s="1">
        <v>32</v>
      </c>
      <c r="AK166" s="3"/>
      <c r="AL166" s="3"/>
      <c r="AM166" s="3"/>
      <c r="AN166" s="1"/>
      <c r="AO166" s="1"/>
      <c r="AP166" s="3">
        <f>SUM(D166:AO166)</f>
        <v>119</v>
      </c>
      <c r="AQ166" s="3" t="s">
        <v>120</v>
      </c>
    </row>
    <row r="167" spans="1:43" ht="15.75">
      <c r="A167" s="37"/>
      <c r="B167" s="37"/>
      <c r="C167" s="1" t="s">
        <v>28</v>
      </c>
      <c r="D167" s="1"/>
      <c r="E167" s="1"/>
      <c r="F167" s="1"/>
      <c r="G167" s="1"/>
      <c r="H167" s="1"/>
      <c r="I167" s="1"/>
      <c r="J167" s="1"/>
      <c r="K167" s="1"/>
      <c r="L167" s="1"/>
      <c r="M167" s="1" t="s">
        <v>180</v>
      </c>
      <c r="N167" s="1"/>
      <c r="O167" s="1"/>
      <c r="P167" s="24"/>
      <c r="Q167" s="2" t="s">
        <v>158</v>
      </c>
      <c r="R167" s="1" t="s">
        <v>158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 t="s">
        <v>182</v>
      </c>
      <c r="AH167" s="2"/>
      <c r="AI167" s="2"/>
      <c r="AJ167" s="2" t="s">
        <v>174</v>
      </c>
      <c r="AK167" s="3"/>
      <c r="AL167" s="3"/>
      <c r="AM167" s="3"/>
      <c r="AN167" s="1"/>
      <c r="AO167" s="1"/>
      <c r="AP167" s="3"/>
      <c r="AQ167" s="3"/>
    </row>
    <row r="168" spans="1:43" ht="15.75">
      <c r="A168" s="37" t="s">
        <v>83</v>
      </c>
      <c r="B168" s="37"/>
      <c r="C168" s="1" t="s">
        <v>27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>
        <v>5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3"/>
      <c r="AL168" s="3"/>
      <c r="AM168" s="3"/>
      <c r="AN168" s="1"/>
      <c r="AO168" s="1"/>
      <c r="AP168" s="3">
        <f>SUM(D168:AO168)</f>
        <v>5</v>
      </c>
      <c r="AQ168" s="3" t="s">
        <v>129</v>
      </c>
    </row>
    <row r="169" spans="1:43" ht="15.75">
      <c r="A169" s="37"/>
      <c r="B169" s="37"/>
      <c r="C169" s="1" t="s">
        <v>28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 t="s">
        <v>157</v>
      </c>
      <c r="R169" s="1"/>
      <c r="S169" s="1"/>
      <c r="T169" s="1"/>
      <c r="U169" s="1"/>
      <c r="V169" s="1"/>
      <c r="W169" s="2"/>
      <c r="X169" s="2"/>
      <c r="Y169" s="2"/>
      <c r="Z169" s="2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3"/>
      <c r="AL169" s="3"/>
      <c r="AM169" s="3"/>
      <c r="AN169" s="1"/>
      <c r="AO169" s="1"/>
      <c r="AP169" s="3"/>
      <c r="AQ169" s="3"/>
    </row>
    <row r="170" spans="1:43" ht="15.75">
      <c r="A170" s="37" t="s">
        <v>84</v>
      </c>
      <c r="B170" s="37"/>
      <c r="C170" s="1" t="s">
        <v>27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>
        <v>36</v>
      </c>
      <c r="O170" s="1"/>
      <c r="P170" s="1"/>
      <c r="Q170" s="1">
        <v>10</v>
      </c>
      <c r="R170" s="1">
        <v>13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3"/>
      <c r="AL170" s="3"/>
      <c r="AM170" s="3"/>
      <c r="AN170" s="1"/>
      <c r="AO170" s="1"/>
      <c r="AP170" s="3">
        <f>SUM(D170:AO170)</f>
        <v>59</v>
      </c>
      <c r="AQ170" s="3" t="s">
        <v>126</v>
      </c>
    </row>
    <row r="171" spans="1:43" ht="15.75">
      <c r="A171" s="37"/>
      <c r="B171" s="37"/>
      <c r="C171" s="1" t="s">
        <v>28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 t="s">
        <v>123</v>
      </c>
      <c r="O171" s="1"/>
      <c r="P171" s="1"/>
      <c r="Q171" s="2" t="s">
        <v>188</v>
      </c>
      <c r="R171" s="1" t="s">
        <v>165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3"/>
      <c r="AL171" s="3"/>
      <c r="AM171" s="3"/>
      <c r="AN171" s="1"/>
      <c r="AO171" s="1"/>
      <c r="AP171" s="3"/>
      <c r="AQ171" s="3"/>
    </row>
    <row r="172" spans="1:43" ht="15.75">
      <c r="A172" s="37" t="s">
        <v>85</v>
      </c>
      <c r="B172" s="37"/>
      <c r="C172" s="1" t="s">
        <v>27</v>
      </c>
      <c r="D172" s="1"/>
      <c r="E172" s="1"/>
      <c r="F172" s="1"/>
      <c r="G172" s="1">
        <v>71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3"/>
      <c r="AL172" s="3"/>
      <c r="AM172" s="3"/>
      <c r="AN172" s="1"/>
      <c r="AO172" s="1"/>
      <c r="AP172" s="3">
        <f>SUM(D172:AO172)</f>
        <v>71</v>
      </c>
      <c r="AQ172" s="3" t="s">
        <v>124</v>
      </c>
    </row>
    <row r="173" spans="1:43" ht="15.75">
      <c r="A173" s="37"/>
      <c r="B173" s="37"/>
      <c r="C173" s="1" t="s">
        <v>28</v>
      </c>
      <c r="D173" s="1"/>
      <c r="E173" s="1"/>
      <c r="F173" s="1"/>
      <c r="G173" s="1" t="s">
        <v>118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3"/>
      <c r="AL173" s="3"/>
      <c r="AM173" s="3"/>
      <c r="AN173" s="1"/>
      <c r="AO173" s="1"/>
      <c r="AP173" s="3"/>
      <c r="AQ173" s="3"/>
    </row>
  </sheetData>
  <sheetProtection/>
  <mergeCells count="315">
    <mergeCell ref="E112:E114"/>
    <mergeCell ref="H112:H114"/>
    <mergeCell ref="G112:G114"/>
    <mergeCell ref="AL144:AL146"/>
    <mergeCell ref="AK112:AK114"/>
    <mergeCell ref="AK78:AK80"/>
    <mergeCell ref="AD112:AD114"/>
    <mergeCell ref="AD144:AD146"/>
    <mergeCell ref="AG145:AH145"/>
    <mergeCell ref="AI145:AJ145"/>
    <mergeCell ref="AM144:AM146"/>
    <mergeCell ref="AL112:AL114"/>
    <mergeCell ref="AO79:AO80"/>
    <mergeCell ref="AN112:AO112"/>
    <mergeCell ref="AN113:AN114"/>
    <mergeCell ref="AO113:AO114"/>
    <mergeCell ref="AL78:AL80"/>
    <mergeCell ref="AM112:AM114"/>
    <mergeCell ref="AN6:AO6"/>
    <mergeCell ref="AN7:AN8"/>
    <mergeCell ref="AO7:AO8"/>
    <mergeCell ref="AN42:AO42"/>
    <mergeCell ref="AN43:AN44"/>
    <mergeCell ref="AO43:AO44"/>
    <mergeCell ref="AF6:AF8"/>
    <mergeCell ref="AM6:AM8"/>
    <mergeCell ref="AK42:AK44"/>
    <mergeCell ref="AL42:AL44"/>
    <mergeCell ref="AM78:AM80"/>
    <mergeCell ref="AM42:AM44"/>
    <mergeCell ref="AL6:AL8"/>
    <mergeCell ref="AG6:AJ6"/>
    <mergeCell ref="AG7:AH7"/>
    <mergeCell ref="AI7:AJ7"/>
    <mergeCell ref="A52:B53"/>
    <mergeCell ref="B27:B28"/>
    <mergeCell ref="S42:S44"/>
    <mergeCell ref="X112:X114"/>
    <mergeCell ref="X144:X146"/>
    <mergeCell ref="AB42:AB44"/>
    <mergeCell ref="A68:B69"/>
    <mergeCell ref="D112:D114"/>
    <mergeCell ref="AB78:AB80"/>
    <mergeCell ref="AB112:AB114"/>
    <mergeCell ref="AD6:AD8"/>
    <mergeCell ref="AD42:AD44"/>
    <mergeCell ref="AD78:AD80"/>
    <mergeCell ref="E78:E80"/>
    <mergeCell ref="H78:H80"/>
    <mergeCell ref="A64:B65"/>
    <mergeCell ref="A60:B61"/>
    <mergeCell ref="X42:X44"/>
    <mergeCell ref="X78:X80"/>
    <mergeCell ref="AB6:AB8"/>
    <mergeCell ref="AB144:AB146"/>
    <mergeCell ref="Z78:Z80"/>
    <mergeCell ref="W42:W44"/>
    <mergeCell ref="W78:W80"/>
    <mergeCell ref="W112:W114"/>
    <mergeCell ref="W144:W146"/>
    <mergeCell ref="Y6:Y8"/>
    <mergeCell ref="Y42:Y44"/>
    <mergeCell ref="Y78:Y80"/>
    <mergeCell ref="Y112:Y114"/>
    <mergeCell ref="Y144:Y146"/>
    <mergeCell ref="X6:X8"/>
    <mergeCell ref="O78:O80"/>
    <mergeCell ref="O112:O114"/>
    <mergeCell ref="O144:O146"/>
    <mergeCell ref="K42:L42"/>
    <mergeCell ref="L43:L44"/>
    <mergeCell ref="L79:L80"/>
    <mergeCell ref="M112:M114"/>
    <mergeCell ref="K112:L112"/>
    <mergeCell ref="K113:K114"/>
    <mergeCell ref="N112:N114"/>
    <mergeCell ref="E144:E146"/>
    <mergeCell ref="H144:H146"/>
    <mergeCell ref="K78:L78"/>
    <mergeCell ref="K79:K80"/>
    <mergeCell ref="I78:I80"/>
    <mergeCell ref="F112:F114"/>
    <mergeCell ref="A81:AQ81"/>
    <mergeCell ref="A108:B109"/>
    <mergeCell ref="A106:B107"/>
    <mergeCell ref="A100:B101"/>
    <mergeCell ref="A66:B67"/>
    <mergeCell ref="A2:AQ2"/>
    <mergeCell ref="A3:AQ3"/>
    <mergeCell ref="A74:B75"/>
    <mergeCell ref="A46:B47"/>
    <mergeCell ref="A48:B49"/>
    <mergeCell ref="A50:B51"/>
    <mergeCell ref="AP6:AP8"/>
    <mergeCell ref="B25:B26"/>
    <mergeCell ref="W6:W8"/>
    <mergeCell ref="A6:A8"/>
    <mergeCell ref="B6:B8"/>
    <mergeCell ref="B39:C39"/>
    <mergeCell ref="E6:E8"/>
    <mergeCell ref="A17:A23"/>
    <mergeCell ref="B23:C23"/>
    <mergeCell ref="B16:C16"/>
    <mergeCell ref="D6:D8"/>
    <mergeCell ref="A24:AQ24"/>
    <mergeCell ref="AK6:AK8"/>
    <mergeCell ref="AC6:AC8"/>
    <mergeCell ref="B17:B18"/>
    <mergeCell ref="B21:B22"/>
    <mergeCell ref="U7:U8"/>
    <mergeCell ref="P7:P8"/>
    <mergeCell ref="B10:B11"/>
    <mergeCell ref="S6:S8"/>
    <mergeCell ref="N6:N8"/>
    <mergeCell ref="P6:Q6"/>
    <mergeCell ref="B14:B15"/>
    <mergeCell ref="V7:V8"/>
    <mergeCell ref="J6:J8"/>
    <mergeCell ref="G6:G8"/>
    <mergeCell ref="R6:R8"/>
    <mergeCell ref="M6:M8"/>
    <mergeCell ref="I6:I8"/>
    <mergeCell ref="K7:K8"/>
    <mergeCell ref="B37:B38"/>
    <mergeCell ref="J78:J80"/>
    <mergeCell ref="M78:M80"/>
    <mergeCell ref="N42:N44"/>
    <mergeCell ref="F6:F8"/>
    <mergeCell ref="C6:C8"/>
    <mergeCell ref="H6:H8"/>
    <mergeCell ref="B12:B13"/>
    <mergeCell ref="B19:B20"/>
    <mergeCell ref="I42:I44"/>
    <mergeCell ref="AQ6:AQ8"/>
    <mergeCell ref="A9:AQ9"/>
    <mergeCell ref="A10:A16"/>
    <mergeCell ref="T6:T8"/>
    <mergeCell ref="U6:V6"/>
    <mergeCell ref="AE6:AE8"/>
    <mergeCell ref="AA6:AA8"/>
    <mergeCell ref="L7:L8"/>
    <mergeCell ref="O6:O8"/>
    <mergeCell ref="K6:L6"/>
    <mergeCell ref="A25:A29"/>
    <mergeCell ref="Q7:Q8"/>
    <mergeCell ref="Z6:Z8"/>
    <mergeCell ref="E42:E44"/>
    <mergeCell ref="H42:H44"/>
    <mergeCell ref="A42:A44"/>
    <mergeCell ref="R42:R44"/>
    <mergeCell ref="A30:A34"/>
    <mergeCell ref="A35:A39"/>
    <mergeCell ref="F42:F44"/>
    <mergeCell ref="U42:V42"/>
    <mergeCell ref="A84:B85"/>
    <mergeCell ref="A86:B87"/>
    <mergeCell ref="D78:D80"/>
    <mergeCell ref="F78:F80"/>
    <mergeCell ref="I112:I114"/>
    <mergeCell ref="G42:G44"/>
    <mergeCell ref="A62:B63"/>
    <mergeCell ref="A72:B73"/>
    <mergeCell ref="A70:B71"/>
    <mergeCell ref="A144:A146"/>
    <mergeCell ref="C42:C44"/>
    <mergeCell ref="A94:B95"/>
    <mergeCell ref="A96:B97"/>
    <mergeCell ref="B42:B44"/>
    <mergeCell ref="A78:A80"/>
    <mergeCell ref="B78:B80"/>
    <mergeCell ref="B112:B114"/>
    <mergeCell ref="A128:B129"/>
    <mergeCell ref="A130:B131"/>
    <mergeCell ref="A120:B121"/>
    <mergeCell ref="C78:C80"/>
    <mergeCell ref="C112:C114"/>
    <mergeCell ref="A118:B119"/>
    <mergeCell ref="A116:B117"/>
    <mergeCell ref="A104:B105"/>
    <mergeCell ref="A98:B99"/>
    <mergeCell ref="A112:A114"/>
    <mergeCell ref="A124:B125"/>
    <mergeCell ref="A82:B83"/>
    <mergeCell ref="C144:C146"/>
    <mergeCell ref="A152:B153"/>
    <mergeCell ref="B144:B146"/>
    <mergeCell ref="A154:B155"/>
    <mergeCell ref="A88:B89"/>
    <mergeCell ref="A90:B91"/>
    <mergeCell ref="A92:B93"/>
    <mergeCell ref="A102:B103"/>
    <mergeCell ref="A156:B157"/>
    <mergeCell ref="A148:B149"/>
    <mergeCell ref="B29:C29"/>
    <mergeCell ref="B30:B31"/>
    <mergeCell ref="B32:B33"/>
    <mergeCell ref="B34:C34"/>
    <mergeCell ref="B35:B36"/>
    <mergeCell ref="A126:B127"/>
    <mergeCell ref="A56:B57"/>
    <mergeCell ref="A58:B59"/>
    <mergeCell ref="A172:B173"/>
    <mergeCell ref="A160:B161"/>
    <mergeCell ref="A162:B163"/>
    <mergeCell ref="A164:B165"/>
    <mergeCell ref="A166:B167"/>
    <mergeCell ref="A168:B169"/>
    <mergeCell ref="A170:B171"/>
    <mergeCell ref="A158:B159"/>
    <mergeCell ref="A136:B137"/>
    <mergeCell ref="A138:B139"/>
    <mergeCell ref="A140:B141"/>
    <mergeCell ref="A115:AQ115"/>
    <mergeCell ref="A147:AQ147"/>
    <mergeCell ref="A132:B133"/>
    <mergeCell ref="A134:B135"/>
    <mergeCell ref="A122:B123"/>
    <mergeCell ref="A150:B151"/>
    <mergeCell ref="P42:Q42"/>
    <mergeCell ref="D42:D44"/>
    <mergeCell ref="J42:J44"/>
    <mergeCell ref="K43:K44"/>
    <mergeCell ref="G78:G80"/>
    <mergeCell ref="A45:AQ45"/>
    <mergeCell ref="Z42:Z44"/>
    <mergeCell ref="AA42:AA44"/>
    <mergeCell ref="A54:B55"/>
    <mergeCell ref="U43:U44"/>
    <mergeCell ref="V43:V44"/>
    <mergeCell ref="M42:M44"/>
    <mergeCell ref="U79:U80"/>
    <mergeCell ref="V79:V80"/>
    <mergeCell ref="T42:T44"/>
    <mergeCell ref="S78:S80"/>
    <mergeCell ref="O42:O44"/>
    <mergeCell ref="P79:P80"/>
    <mergeCell ref="Q79:Q80"/>
    <mergeCell ref="N78:N80"/>
    <mergeCell ref="AF42:AF44"/>
    <mergeCell ref="AG78:AJ78"/>
    <mergeCell ref="AG79:AH79"/>
    <mergeCell ref="AI79:AJ79"/>
    <mergeCell ref="AC42:AC44"/>
    <mergeCell ref="AE42:AE44"/>
    <mergeCell ref="AI43:AJ43"/>
    <mergeCell ref="AF78:AF80"/>
    <mergeCell ref="AG42:AJ42"/>
    <mergeCell ref="AG43:AH43"/>
    <mergeCell ref="AG112:AJ112"/>
    <mergeCell ref="T112:T114"/>
    <mergeCell ref="AQ42:AQ44"/>
    <mergeCell ref="P43:P44"/>
    <mergeCell ref="Q43:Q44"/>
    <mergeCell ref="I144:I146"/>
    <mergeCell ref="M144:M146"/>
    <mergeCell ref="R78:R80"/>
    <mergeCell ref="T78:T80"/>
    <mergeCell ref="AP42:AP44"/>
    <mergeCell ref="J112:J114"/>
    <mergeCell ref="AC112:AC114"/>
    <mergeCell ref="AE112:AE114"/>
    <mergeCell ref="AC78:AC80"/>
    <mergeCell ref="AE78:AE80"/>
    <mergeCell ref="U78:V78"/>
    <mergeCell ref="U112:V112"/>
    <mergeCell ref="P78:Q78"/>
    <mergeCell ref="P113:P114"/>
    <mergeCell ref="Q113:Q114"/>
    <mergeCell ref="AP78:AP80"/>
    <mergeCell ref="AA78:AA80"/>
    <mergeCell ref="AN78:AO78"/>
    <mergeCell ref="AN79:AN80"/>
    <mergeCell ref="AQ112:AQ114"/>
    <mergeCell ref="AF112:AF114"/>
    <mergeCell ref="AP112:AP114"/>
    <mergeCell ref="AG113:AH113"/>
    <mergeCell ref="AI113:AJ113"/>
    <mergeCell ref="AQ78:AQ80"/>
    <mergeCell ref="U113:U114"/>
    <mergeCell ref="V113:V114"/>
    <mergeCell ref="AA112:AA114"/>
    <mergeCell ref="Z112:Z114"/>
    <mergeCell ref="P112:Q112"/>
    <mergeCell ref="R112:R114"/>
    <mergeCell ref="S112:S114"/>
    <mergeCell ref="D144:D146"/>
    <mergeCell ref="F144:F146"/>
    <mergeCell ref="G144:G146"/>
    <mergeCell ref="U145:U146"/>
    <mergeCell ref="V145:V146"/>
    <mergeCell ref="L113:L114"/>
    <mergeCell ref="P145:P146"/>
    <mergeCell ref="Q145:Q146"/>
    <mergeCell ref="P144:Q144"/>
    <mergeCell ref="J144:J146"/>
    <mergeCell ref="K144:L144"/>
    <mergeCell ref="K145:K146"/>
    <mergeCell ref="L145:L146"/>
    <mergeCell ref="AQ144:AQ146"/>
    <mergeCell ref="T144:T146"/>
    <mergeCell ref="U144:V144"/>
    <mergeCell ref="AA144:AA146"/>
    <mergeCell ref="Z144:Z146"/>
    <mergeCell ref="S144:S146"/>
    <mergeCell ref="AN144:AO144"/>
    <mergeCell ref="AP144:AP146"/>
    <mergeCell ref="AF144:AF146"/>
    <mergeCell ref="AE144:AE146"/>
    <mergeCell ref="AC144:AC146"/>
    <mergeCell ref="AG144:AJ144"/>
    <mergeCell ref="N144:N146"/>
    <mergeCell ref="R144:R146"/>
    <mergeCell ref="AN145:AN146"/>
    <mergeCell ref="AO145:AO146"/>
    <mergeCell ref="AK144:AK146"/>
  </mergeCells>
  <printOptions/>
  <pageMargins left="0.22" right="0.15748031496062992" top="0.31" bottom="0.27" header="0.5118110236220472" footer="0.25"/>
  <pageSetup fitToHeight="0" fitToWidth="1" horizontalDpi="600" verticalDpi="600" orientation="landscape" paperSize="9" scale="48" r:id="rId1"/>
  <rowBreaks count="4" manualBreakCount="4">
    <brk id="40" max="255" man="1"/>
    <brk id="76" max="255" man="1"/>
    <brk id="110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LSIC</dc:creator>
  <cp:keywords/>
  <dc:description/>
  <cp:lastModifiedBy>Dell</cp:lastModifiedBy>
  <cp:lastPrinted>2017-10-23T13:51:48Z</cp:lastPrinted>
  <dcterms:created xsi:type="dcterms:W3CDTF">2010-06-28T11:51:52Z</dcterms:created>
  <dcterms:modified xsi:type="dcterms:W3CDTF">2017-10-23T14:11:14Z</dcterms:modified>
  <cp:category/>
  <cp:version/>
  <cp:contentType/>
  <cp:contentStatus/>
</cp:coreProperties>
</file>