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5" windowWidth="15195" windowHeight="9210" tabRatio="674" firstSheet="1" activeTab="7"/>
  </bookViews>
  <sheets>
    <sheet name="Dalyviai" sheetId="1" r:id="rId1"/>
    <sheet name="Suaug" sheetId="2" r:id="rId2"/>
    <sheet name="Senjorai" sheetId="3" r:id="rId3"/>
    <sheet name="Jaunimas" sheetId="4" r:id="rId4"/>
    <sheet name="Suag_astuntf ketvirtf" sheetId="5" r:id="rId5"/>
    <sheet name="Suaug_senj_pusfinaliai" sheetId="6" r:id="rId6"/>
    <sheet name="finalai" sheetId="7" r:id="rId7"/>
    <sheet name="Nugaletojai" sheetId="8" r:id="rId8"/>
  </sheets>
  <definedNames/>
  <calcPr fullCalcOnLoad="1"/>
</workbook>
</file>

<file path=xl/sharedStrings.xml><?xml version="1.0" encoding="utf-8"?>
<sst xmlns="http://schemas.openxmlformats.org/spreadsheetml/2006/main" count="470" uniqueCount="173">
  <si>
    <t>Nr.</t>
  </si>
  <si>
    <t>LIT</t>
  </si>
  <si>
    <t>Vieta</t>
  </si>
  <si>
    <t>Vardas</t>
  </si>
  <si>
    <t>Jaunimo įskaita</t>
  </si>
  <si>
    <t>Šalis</t>
  </si>
  <si>
    <t>Pavardė</t>
  </si>
  <si>
    <t>Suaugusiųjų įskaita</t>
  </si>
  <si>
    <t>Suma</t>
  </si>
  <si>
    <t>Vidurkis</t>
  </si>
  <si>
    <t>2 partija</t>
  </si>
  <si>
    <t>1 partija</t>
  </si>
  <si>
    <t>Sekretorė:</t>
  </si>
  <si>
    <t xml:space="preserve">Vyr. teisėjas:      </t>
  </si>
  <si>
    <t>BOULINGAS</t>
  </si>
  <si>
    <t>Senjorų įskaita</t>
  </si>
  <si>
    <t>SUMA</t>
  </si>
  <si>
    <t>Suaugusių įskaita</t>
  </si>
  <si>
    <t>Senjorų įskaitos finalas</t>
  </si>
  <si>
    <t>Suaugusiųjų įskaitos finalas</t>
  </si>
  <si>
    <t>Jaunimo įskaitos finalas</t>
  </si>
  <si>
    <t>Senjorų įskaitos pusfinalis</t>
  </si>
  <si>
    <t>Suaugusiųjų įskaitos pusfinalis</t>
  </si>
  <si>
    <t>IX PASAULIO LIETUVIŲ SPORTO ŽAIDYNĖS</t>
  </si>
  <si>
    <t>2013.06.29, Klaipėda</t>
  </si>
  <si>
    <t>1 part</t>
  </si>
  <si>
    <t>2 part</t>
  </si>
  <si>
    <t>3 part</t>
  </si>
  <si>
    <t>4 part</t>
  </si>
  <si>
    <t>5 part</t>
  </si>
  <si>
    <t>Senjoru įskaita</t>
  </si>
  <si>
    <t>Žilvinas Perminas</t>
  </si>
  <si>
    <t>Daiva Perminienė</t>
  </si>
  <si>
    <t>Suaugusiųjų įskaitos ketvirtfinalis</t>
  </si>
  <si>
    <t>Suaugusiuju įskaitos aštuntfinalis</t>
  </si>
  <si>
    <t>Baltarusijos lietuvių bendruomenė</t>
  </si>
  <si>
    <t>Baltarusija</t>
  </si>
  <si>
    <t>kėgliai</t>
  </si>
  <si>
    <t>biliardas</t>
  </si>
  <si>
    <t>šachmatai</t>
  </si>
  <si>
    <t>šiaurietiškas</t>
  </si>
  <si>
    <t>šaškės</t>
  </si>
  <si>
    <t>D.Britanijos lietuvių delegacija</t>
  </si>
  <si>
    <t>Jungtinė Karalystė</t>
  </si>
  <si>
    <t>Latvija</t>
  </si>
  <si>
    <t>stalo tenisas</t>
  </si>
  <si>
    <t>Minsko m. lietuvių Vytis</t>
  </si>
  <si>
    <t>Amerikos lietuvių delegacija</t>
  </si>
  <si>
    <t>JAV</t>
  </si>
  <si>
    <t>Gervėčių kraštas</t>
  </si>
  <si>
    <t>vadovas</t>
  </si>
  <si>
    <t>estafetė</t>
  </si>
  <si>
    <t>smiginis</t>
  </si>
  <si>
    <t>Talinas</t>
  </si>
  <si>
    <t>Estija</t>
  </si>
  <si>
    <t>šaud iš lanko</t>
  </si>
  <si>
    <t>krepšinis</t>
  </si>
  <si>
    <t>tenisas</t>
  </si>
  <si>
    <t>treneris</t>
  </si>
  <si>
    <t>Amžius</t>
  </si>
  <si>
    <t>Kanados sporto apygarda</t>
  </si>
  <si>
    <t>Kanada</t>
  </si>
  <si>
    <t>Eil.Nr.</t>
  </si>
  <si>
    <t>Vardas, Pavardė</t>
  </si>
  <si>
    <t>Sportas 1</t>
  </si>
  <si>
    <t>Sportas 2</t>
  </si>
  <si>
    <t>Sportas 3</t>
  </si>
  <si>
    <t>Delegacija</t>
  </si>
  <si>
    <t>Latvijos lietuvių bendr, Daugpilis</t>
  </si>
  <si>
    <t>Latvijos lietuvių jaunimo bendr, Ryga</t>
  </si>
  <si>
    <t>DALYVIAI</t>
  </si>
  <si>
    <t>Ernestas LUKOŠEVICIUS</t>
  </si>
  <si>
    <t>Anatol ASIYUK</t>
  </si>
  <si>
    <t xml:space="preserve">Konstantin CHECHETKO </t>
  </si>
  <si>
    <t xml:space="preserve">Yuliya EMELYAN </t>
  </si>
  <si>
    <t xml:space="preserve">Euheni EMELYAN </t>
  </si>
  <si>
    <t xml:space="preserve">Ina GERASIM </t>
  </si>
  <si>
    <t xml:space="preserve">Yury KUZMITSKI </t>
  </si>
  <si>
    <t xml:space="preserve">Boris NIKITIN </t>
  </si>
  <si>
    <t xml:space="preserve">Oleg TSAHALKA </t>
  </si>
  <si>
    <t xml:space="preserve">Marta MALNAC </t>
  </si>
  <si>
    <t>Bogdanas ILJICEV</t>
  </si>
  <si>
    <t>Kestutis OVERLINGAS</t>
  </si>
  <si>
    <t>Alfonsas AUGULIS</t>
  </si>
  <si>
    <t>Gabrielė BARTKIENĖ</t>
  </si>
  <si>
    <t>Gediminas LEŠČINSKAS</t>
  </si>
  <si>
    <t>Deimantas ŽEMAITIS</t>
  </si>
  <si>
    <t>Saulius KEINA</t>
  </si>
  <si>
    <t>Rolandas BARTASEVIČIUS</t>
  </si>
  <si>
    <t>Janis VOITEHOVIČ</t>
  </si>
  <si>
    <t>Ugis BALTUŠKA</t>
  </si>
  <si>
    <t>Danutė SLAVINSKA</t>
  </si>
  <si>
    <t>Ilga ŽEIBĖ</t>
  </si>
  <si>
    <t>Andris LEITANS</t>
  </si>
  <si>
    <t>Andrius VALKIŪNAS</t>
  </si>
  <si>
    <t>Artūras RAGAUSKAS</t>
  </si>
  <si>
    <t xml:space="preserve">Tatsiana BAROUSKAYA </t>
  </si>
  <si>
    <t xml:space="preserve">Vera MAISEVICH </t>
  </si>
  <si>
    <t xml:space="preserve">Volha SHIRIPOV </t>
  </si>
  <si>
    <t xml:space="preserve">Tatsiana PIATROUSKAYA </t>
  </si>
  <si>
    <t>Sergejus PAVLOVAS</t>
  </si>
  <si>
    <t>Mindaugas STANKEVICIUS</t>
  </si>
  <si>
    <t>Simas SANAJEVAS</t>
  </si>
  <si>
    <t>Klubas Tempas</t>
  </si>
  <si>
    <t>Lietuva</t>
  </si>
  <si>
    <t>BLR</t>
  </si>
  <si>
    <t>LAT</t>
  </si>
  <si>
    <t>CAN</t>
  </si>
  <si>
    <t>Linas GEDVILAS</t>
  </si>
  <si>
    <t>Nijolė JAGNIEŠKIENĖ</t>
  </si>
  <si>
    <t>Rimontas BUKAUSKAS</t>
  </si>
  <si>
    <t>Emilija PERMINAITĖ</t>
  </si>
  <si>
    <t>Livija PERMINAITĖ</t>
  </si>
  <si>
    <t>Aistė MITKEVIČIŪTĖ</t>
  </si>
  <si>
    <t>Domantas JUŠKEVIČIUS</t>
  </si>
  <si>
    <t>Aleksandra BURNECKIENĖ</t>
  </si>
  <si>
    <t>Arvydas BURNECKAS</t>
  </si>
  <si>
    <t>Jadvyga KUZAITĖ</t>
  </si>
  <si>
    <t>Laurynas PAUŽA</t>
  </si>
  <si>
    <t>Vilma PERMINIENĖ</t>
  </si>
  <si>
    <t>Tomas POVILAVIČIUS</t>
  </si>
  <si>
    <t>Linas MICEIKA</t>
  </si>
  <si>
    <t>Jelena PERMINIENĖ</t>
  </si>
  <si>
    <t>Valerijus PERMINAS</t>
  </si>
  <si>
    <t>Salvija LIOVAITĖ</t>
  </si>
  <si>
    <t>Petras ŠEMETA</t>
  </si>
  <si>
    <t>Mindaugas PAULYNAS</t>
  </si>
  <si>
    <t>Ramunė BRASAITĖ</t>
  </si>
  <si>
    <t>Alanta MITKEVIČIENĖ</t>
  </si>
  <si>
    <t>Tomas PERMINAS</t>
  </si>
  <si>
    <t>Marija JAGNIEŠKUTĖ</t>
  </si>
  <si>
    <t>Romas JASEVIČIUS</t>
  </si>
  <si>
    <t>UK</t>
  </si>
  <si>
    <t xml:space="preserve">Gediminas RADZEVIČIUS </t>
  </si>
  <si>
    <t>Dace KOVAJEVSKA</t>
  </si>
  <si>
    <t>Yana VISOTSKAYA</t>
  </si>
  <si>
    <t>Aleksandra PETKOVA</t>
  </si>
  <si>
    <t>Sviatlana RAMANOVA</t>
  </si>
  <si>
    <t>Vitas KAIKARIS</t>
  </si>
  <si>
    <t>SWE</t>
  </si>
  <si>
    <t>Brigita STACINSKAS</t>
  </si>
  <si>
    <t>Rimtautas SPRUOGIS</t>
  </si>
  <si>
    <t>Lina GEČAITĖ</t>
  </si>
  <si>
    <t>Marina TRYCH</t>
  </si>
  <si>
    <t>Andrej TUHUSAV</t>
  </si>
  <si>
    <t>Katsiaryna CHECHETKO</t>
  </si>
  <si>
    <t>Roman PLESHKO</t>
  </si>
  <si>
    <t>Nikolaj PLESHKO</t>
  </si>
  <si>
    <t>Natallia PRAKHOUNIK</t>
  </si>
  <si>
    <t>Timur CYVANIUK</t>
  </si>
  <si>
    <t>Ernestas LUKOŠEVIČIUS</t>
  </si>
  <si>
    <t xml:space="preserve">LIT </t>
  </si>
  <si>
    <t>Konstantin CHECHETKO</t>
  </si>
  <si>
    <t>Žanas ŠEMBERGAS</t>
  </si>
  <si>
    <t>Juozas SKALSKIS</t>
  </si>
  <si>
    <t xml:space="preserve"> Timur</t>
  </si>
  <si>
    <t xml:space="preserve"> Cyvaniuk </t>
  </si>
  <si>
    <t xml:space="preserve"> Marija </t>
  </si>
  <si>
    <t xml:space="preserve"> Jagnieškutė</t>
  </si>
  <si>
    <t xml:space="preserve"> Domantas </t>
  </si>
  <si>
    <t xml:space="preserve"> Juškevičius</t>
  </si>
  <si>
    <t xml:space="preserve"> Juozas</t>
  </si>
  <si>
    <t xml:space="preserve"> Skalskis</t>
  </si>
  <si>
    <t xml:space="preserve"> Rimontas </t>
  </si>
  <si>
    <t xml:space="preserve"> Bukauskas</t>
  </si>
  <si>
    <t xml:space="preserve"> Aleksandra</t>
  </si>
  <si>
    <t xml:space="preserve"> Burneckienė</t>
  </si>
  <si>
    <t xml:space="preserve"> Ramunė</t>
  </si>
  <si>
    <t xml:space="preserve"> Brasaitė</t>
  </si>
  <si>
    <t xml:space="preserve"> Romas </t>
  </si>
  <si>
    <t xml:space="preserve"> Jasevičius</t>
  </si>
  <si>
    <t xml:space="preserve"> Vilma </t>
  </si>
  <si>
    <t xml:space="preserve"> Perminienė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</si>
</sst>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0.000"/>
    <numFmt numFmtId="168" formatCode="0.0"/>
  </numFmts>
  <fonts count="4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b/>
      <i/>
      <u val="single"/>
      <sz val="16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8" fontId="7" fillId="0" borderId="25" xfId="0" applyNumberFormat="1" applyFont="1" applyBorder="1" applyAlignment="1">
      <alignment horizontal="center"/>
    </xf>
    <xf numFmtId="168" fontId="7" fillId="0" borderId="26" xfId="0" applyNumberFormat="1" applyFont="1" applyBorder="1" applyAlignment="1">
      <alignment horizontal="center"/>
    </xf>
    <xf numFmtId="168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" fillId="33" borderId="4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1" fillId="33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18" fontId="1" fillId="0" borderId="0" xfId="0" applyNumberFormat="1" applyFont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168" fontId="1" fillId="0" borderId="50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168" fontId="1" fillId="0" borderId="53" xfId="0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1" fillId="33" borderId="57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168" fontId="1" fillId="0" borderId="3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6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33" borderId="28" xfId="0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50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10" fillId="0" borderId="16" xfId="0" applyFont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7" fillId="0" borderId="3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6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1" fillId="0" borderId="66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1" fillId="0" borderId="67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54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16" xfId="0" applyFont="1" applyBorder="1" applyAlignment="1">
      <alignment/>
    </xf>
    <xf numFmtId="0" fontId="7" fillId="0" borderId="20" xfId="0" applyFont="1" applyFill="1" applyBorder="1" applyAlignment="1">
      <alignment/>
    </xf>
    <xf numFmtId="0" fontId="1" fillId="33" borderId="68" xfId="0" applyFont="1" applyFill="1" applyBorder="1" applyAlignment="1">
      <alignment horizontal="center"/>
    </xf>
    <xf numFmtId="18" fontId="9" fillId="33" borderId="68" xfId="0" applyNumberFormat="1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69" xfId="0" applyFont="1" applyBorder="1" applyAlignment="1">
      <alignment horizontal="center"/>
    </xf>
    <xf numFmtId="0" fontId="7" fillId="0" borderId="70" xfId="0" applyFont="1" applyFill="1" applyBorder="1" applyAlignment="1">
      <alignment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168" fontId="7" fillId="0" borderId="47" xfId="0" applyNumberFormat="1" applyFont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168" fontId="7" fillId="0" borderId="50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6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35" borderId="16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</xdr:row>
      <xdr:rowOff>66675</xdr:rowOff>
    </xdr:from>
    <xdr:to>
      <xdr:col>2</xdr:col>
      <xdr:colOff>838200</xdr:colOff>
      <xdr:row>7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47675"/>
          <a:ext cx="9810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381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123825</xdr:rowOff>
    </xdr:from>
    <xdr:to>
      <xdr:col>2</xdr:col>
      <xdr:colOff>1400175</xdr:colOff>
      <xdr:row>9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695325"/>
          <a:ext cx="1228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381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3</xdr:row>
      <xdr:rowOff>95250</xdr:rowOff>
    </xdr:from>
    <xdr:to>
      <xdr:col>2</xdr:col>
      <xdr:colOff>1123950</xdr:colOff>
      <xdr:row>9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57225"/>
          <a:ext cx="1228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3</xdr:col>
      <xdr:colOff>295275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</xdr:row>
      <xdr:rowOff>104775</xdr:rowOff>
    </xdr:from>
    <xdr:to>
      <xdr:col>3</xdr:col>
      <xdr:colOff>495300</xdr:colOff>
      <xdr:row>9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85800"/>
          <a:ext cx="1228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3</xdr:col>
      <xdr:colOff>295275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</xdr:row>
      <xdr:rowOff>171450</xdr:rowOff>
    </xdr:from>
    <xdr:to>
      <xdr:col>3</xdr:col>
      <xdr:colOff>619125</xdr:colOff>
      <xdr:row>10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52475"/>
          <a:ext cx="1228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</xdr:row>
      <xdr:rowOff>9525</xdr:rowOff>
    </xdr:from>
    <xdr:to>
      <xdr:col>3</xdr:col>
      <xdr:colOff>809625</xdr:colOff>
      <xdr:row>9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0"/>
          <a:ext cx="1228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104775</xdr:rowOff>
    </xdr:from>
    <xdr:to>
      <xdr:col>3</xdr:col>
      <xdr:colOff>266700</xdr:colOff>
      <xdr:row>9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85800"/>
          <a:ext cx="1228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="140" zoomScaleNormal="140" zoomScalePageLayoutView="0" workbookViewId="0" topLeftCell="A1">
      <selection activeCell="D26" sqref="D26"/>
    </sheetView>
  </sheetViews>
  <sheetFormatPr defaultColWidth="9.140625" defaultRowHeight="12.75"/>
  <cols>
    <col min="1" max="1" width="8.28125" style="132" customWidth="1"/>
    <col min="2" max="2" width="31.57421875" style="0" customWidth="1"/>
    <col min="3" max="3" width="16.421875" style="132" bestFit="1" customWidth="1"/>
    <col min="4" max="4" width="28.8515625" style="0" bestFit="1" customWidth="1"/>
    <col min="5" max="5" width="11.28125" style="0" customWidth="1"/>
    <col min="6" max="6" width="12.00390625" style="132" bestFit="1" customWidth="1"/>
    <col min="7" max="7" width="11.57421875" style="132" bestFit="1" customWidth="1"/>
    <col min="8" max="8" width="11.421875" style="132" bestFit="1" customWidth="1"/>
  </cols>
  <sheetData>
    <row r="1" spans="1:8" ht="12.75">
      <c r="A1" s="222" t="s">
        <v>23</v>
      </c>
      <c r="B1" s="222"/>
      <c r="C1" s="222"/>
      <c r="D1" s="222"/>
      <c r="E1" s="222"/>
      <c r="F1" s="222"/>
      <c r="G1" s="222"/>
      <c r="H1" s="222"/>
    </row>
    <row r="2" spans="1:8" ht="12.75">
      <c r="A2" s="222" t="s">
        <v>70</v>
      </c>
      <c r="B2" s="222"/>
      <c r="C2" s="222"/>
      <c r="D2" s="222"/>
      <c r="E2" s="222"/>
      <c r="F2" s="222"/>
      <c r="G2" s="222"/>
      <c r="H2" s="222"/>
    </row>
    <row r="4" spans="1:8" ht="15.75">
      <c r="A4" s="134" t="s">
        <v>62</v>
      </c>
      <c r="B4" s="134" t="s">
        <v>67</v>
      </c>
      <c r="C4" s="134" t="s">
        <v>5</v>
      </c>
      <c r="D4" s="134" t="s">
        <v>63</v>
      </c>
      <c r="E4" s="134" t="s">
        <v>59</v>
      </c>
      <c r="F4" s="134" t="s">
        <v>64</v>
      </c>
      <c r="G4" s="134" t="s">
        <v>65</v>
      </c>
      <c r="H4" s="134" t="s">
        <v>66</v>
      </c>
    </row>
    <row r="5" spans="1:8" ht="12.75">
      <c r="A5" s="133">
        <v>1</v>
      </c>
      <c r="B5" s="129" t="s">
        <v>49</v>
      </c>
      <c r="C5" s="136" t="s">
        <v>36</v>
      </c>
      <c r="D5" s="128" t="s">
        <v>83</v>
      </c>
      <c r="E5" s="172"/>
      <c r="F5" s="135" t="s">
        <v>37</v>
      </c>
      <c r="G5" s="136" t="s">
        <v>50</v>
      </c>
      <c r="H5" s="136"/>
    </row>
    <row r="6" spans="1:8" ht="12.75">
      <c r="A6" s="133">
        <v>2</v>
      </c>
      <c r="B6" s="129" t="s">
        <v>35</v>
      </c>
      <c r="C6" s="136" t="s">
        <v>36</v>
      </c>
      <c r="D6" s="128" t="s">
        <v>72</v>
      </c>
      <c r="E6" s="137">
        <v>40</v>
      </c>
      <c r="F6" s="135" t="s">
        <v>37</v>
      </c>
      <c r="G6" s="136" t="s">
        <v>38</v>
      </c>
      <c r="H6" s="136" t="s">
        <v>39</v>
      </c>
    </row>
    <row r="7" spans="1:8" ht="12.75">
      <c r="A7" s="133">
        <v>3</v>
      </c>
      <c r="B7" s="129" t="s">
        <v>35</v>
      </c>
      <c r="C7" s="136" t="s">
        <v>36</v>
      </c>
      <c r="D7" s="128" t="s">
        <v>81</v>
      </c>
      <c r="E7" s="172"/>
      <c r="F7" s="135" t="s">
        <v>37</v>
      </c>
      <c r="G7" s="136" t="s">
        <v>41</v>
      </c>
      <c r="H7" s="136"/>
    </row>
    <row r="8" spans="1:8" ht="12.75">
      <c r="A8" s="133">
        <v>4</v>
      </c>
      <c r="B8" s="129" t="s">
        <v>35</v>
      </c>
      <c r="C8" s="136" t="s">
        <v>36</v>
      </c>
      <c r="D8" s="128" t="s">
        <v>78</v>
      </c>
      <c r="E8" s="173">
        <v>57</v>
      </c>
      <c r="F8" s="135" t="s">
        <v>37</v>
      </c>
      <c r="G8" s="136"/>
      <c r="H8" s="136"/>
    </row>
    <row r="9" spans="1:8" ht="12.75">
      <c r="A9" s="133">
        <v>5</v>
      </c>
      <c r="B9" s="129" t="s">
        <v>49</v>
      </c>
      <c r="C9" s="136" t="s">
        <v>36</v>
      </c>
      <c r="D9" s="128" t="s">
        <v>86</v>
      </c>
      <c r="E9" s="137">
        <v>45</v>
      </c>
      <c r="F9" s="136" t="s">
        <v>50</v>
      </c>
      <c r="G9" s="136" t="s">
        <v>39</v>
      </c>
      <c r="H9" s="135" t="s">
        <v>37</v>
      </c>
    </row>
    <row r="10" spans="1:8" ht="12.75">
      <c r="A10" s="133">
        <v>6</v>
      </c>
      <c r="B10" s="129" t="s">
        <v>35</v>
      </c>
      <c r="C10" s="136" t="s">
        <v>36</v>
      </c>
      <c r="D10" s="128" t="s">
        <v>75</v>
      </c>
      <c r="E10" s="137">
        <v>26</v>
      </c>
      <c r="F10" s="135" t="s">
        <v>37</v>
      </c>
      <c r="G10" s="136"/>
      <c r="H10" s="136"/>
    </row>
    <row r="11" spans="1:8" ht="12.75">
      <c r="A11" s="133">
        <v>7</v>
      </c>
      <c r="B11" s="129" t="s">
        <v>49</v>
      </c>
      <c r="C11" s="136" t="s">
        <v>36</v>
      </c>
      <c r="D11" s="128" t="s">
        <v>84</v>
      </c>
      <c r="E11" s="137">
        <v>30</v>
      </c>
      <c r="F11" s="136" t="s">
        <v>56</v>
      </c>
      <c r="G11" s="135" t="s">
        <v>37</v>
      </c>
      <c r="H11" s="136"/>
    </row>
    <row r="12" spans="1:8" ht="12.75">
      <c r="A12" s="133">
        <v>8</v>
      </c>
      <c r="B12" s="129" t="s">
        <v>49</v>
      </c>
      <c r="C12" s="136" t="s">
        <v>36</v>
      </c>
      <c r="D12" s="128" t="s">
        <v>85</v>
      </c>
      <c r="E12" s="137">
        <v>43</v>
      </c>
      <c r="F12" s="136" t="s">
        <v>56</v>
      </c>
      <c r="G12" s="135" t="s">
        <v>37</v>
      </c>
      <c r="H12" s="136"/>
    </row>
    <row r="13" spans="1:8" ht="12.75">
      <c r="A13" s="133">
        <v>9</v>
      </c>
      <c r="B13" s="129" t="s">
        <v>35</v>
      </c>
      <c r="C13" s="136" t="s">
        <v>36</v>
      </c>
      <c r="D13" s="128" t="s">
        <v>76</v>
      </c>
      <c r="E13" s="137">
        <v>47</v>
      </c>
      <c r="F13" s="135" t="s">
        <v>37</v>
      </c>
      <c r="G13" s="136" t="s">
        <v>40</v>
      </c>
      <c r="H13" s="136"/>
    </row>
    <row r="14" spans="1:8" ht="12.75">
      <c r="A14" s="133">
        <v>10</v>
      </c>
      <c r="B14" s="129" t="s">
        <v>35</v>
      </c>
      <c r="C14" s="136" t="s">
        <v>36</v>
      </c>
      <c r="D14" s="128" t="s">
        <v>74</v>
      </c>
      <c r="E14" s="137">
        <v>24</v>
      </c>
      <c r="F14" s="135" t="s">
        <v>37</v>
      </c>
      <c r="G14" s="136"/>
      <c r="H14" s="136"/>
    </row>
    <row r="15" spans="1:8" ht="12.75">
      <c r="A15" s="133">
        <v>11</v>
      </c>
      <c r="B15" s="129" t="s">
        <v>35</v>
      </c>
      <c r="C15" s="136" t="s">
        <v>36</v>
      </c>
      <c r="D15" s="128" t="s">
        <v>77</v>
      </c>
      <c r="E15" s="137">
        <v>30</v>
      </c>
      <c r="F15" s="135" t="s">
        <v>37</v>
      </c>
      <c r="G15" s="136"/>
      <c r="H15" s="136"/>
    </row>
    <row r="16" spans="1:8" ht="12.75">
      <c r="A16" s="133">
        <v>12</v>
      </c>
      <c r="B16" s="129" t="s">
        <v>35</v>
      </c>
      <c r="C16" s="136" t="s">
        <v>36</v>
      </c>
      <c r="D16" s="128" t="s">
        <v>73</v>
      </c>
      <c r="E16" s="137">
        <v>41</v>
      </c>
      <c r="F16" s="135" t="s">
        <v>37</v>
      </c>
      <c r="G16" s="136"/>
      <c r="H16" s="136"/>
    </row>
    <row r="17" spans="1:8" ht="12.75">
      <c r="A17" s="133">
        <v>13</v>
      </c>
      <c r="B17" s="129" t="s">
        <v>35</v>
      </c>
      <c r="C17" s="136" t="s">
        <v>36</v>
      </c>
      <c r="D17" s="128" t="s">
        <v>80</v>
      </c>
      <c r="E17" s="136"/>
      <c r="F17" s="135" t="s">
        <v>37</v>
      </c>
      <c r="G17" s="136"/>
      <c r="H17" s="136"/>
    </row>
    <row r="18" spans="1:8" ht="12.75">
      <c r="A18" s="133">
        <v>14</v>
      </c>
      <c r="B18" s="129" t="s">
        <v>35</v>
      </c>
      <c r="C18" s="136" t="s">
        <v>36</v>
      </c>
      <c r="D18" s="128" t="s">
        <v>79</v>
      </c>
      <c r="E18" s="137">
        <v>42</v>
      </c>
      <c r="F18" s="135" t="s">
        <v>37</v>
      </c>
      <c r="G18" s="136"/>
      <c r="H18" s="136"/>
    </row>
    <row r="19" spans="1:8" ht="12.75">
      <c r="A19" s="133">
        <v>15</v>
      </c>
      <c r="B19" s="129" t="s">
        <v>49</v>
      </c>
      <c r="C19" s="136" t="s">
        <v>36</v>
      </c>
      <c r="D19" s="128" t="s">
        <v>87</v>
      </c>
      <c r="E19" s="137">
        <v>24</v>
      </c>
      <c r="F19" s="136" t="s">
        <v>56</v>
      </c>
      <c r="G19" s="136" t="s">
        <v>58</v>
      </c>
      <c r="H19" s="135" t="s">
        <v>37</v>
      </c>
    </row>
    <row r="20" spans="1:8" ht="12.75">
      <c r="A20" s="133">
        <v>16</v>
      </c>
      <c r="B20" s="129" t="s">
        <v>46</v>
      </c>
      <c r="C20" s="136" t="s">
        <v>36</v>
      </c>
      <c r="D20" s="128" t="s">
        <v>96</v>
      </c>
      <c r="E20" s="137">
        <v>25</v>
      </c>
      <c r="F20" s="135" t="s">
        <v>37</v>
      </c>
      <c r="G20" s="136" t="s">
        <v>38</v>
      </c>
      <c r="H20" s="136"/>
    </row>
    <row r="21" spans="1:8" ht="12.75">
      <c r="A21" s="133">
        <v>17</v>
      </c>
      <c r="B21" s="129" t="s">
        <v>46</v>
      </c>
      <c r="C21" s="136" t="s">
        <v>36</v>
      </c>
      <c r="D21" s="128" t="s">
        <v>99</v>
      </c>
      <c r="E21" s="137">
        <v>26</v>
      </c>
      <c r="F21" s="135" t="s">
        <v>37</v>
      </c>
      <c r="G21" s="136" t="s">
        <v>38</v>
      </c>
      <c r="H21" s="136"/>
    </row>
    <row r="22" spans="1:8" ht="12.75">
      <c r="A22" s="133">
        <v>18</v>
      </c>
      <c r="B22" s="129" t="s">
        <v>46</v>
      </c>
      <c r="C22" s="136" t="s">
        <v>36</v>
      </c>
      <c r="D22" s="128" t="s">
        <v>97</v>
      </c>
      <c r="E22" s="137">
        <v>27</v>
      </c>
      <c r="F22" s="135" t="s">
        <v>37</v>
      </c>
      <c r="G22" s="136" t="s">
        <v>38</v>
      </c>
      <c r="H22" s="136"/>
    </row>
    <row r="23" spans="1:8" ht="12.75">
      <c r="A23" s="133">
        <v>19</v>
      </c>
      <c r="B23" s="129" t="s">
        <v>46</v>
      </c>
      <c r="C23" s="136" t="s">
        <v>36</v>
      </c>
      <c r="D23" s="128" t="s">
        <v>98</v>
      </c>
      <c r="E23" s="137">
        <v>25</v>
      </c>
      <c r="F23" s="135" t="s">
        <v>37</v>
      </c>
      <c r="G23" s="136" t="s">
        <v>38</v>
      </c>
      <c r="H23" s="136"/>
    </row>
    <row r="24" spans="1:8" ht="12.75">
      <c r="A24" s="133">
        <v>20</v>
      </c>
      <c r="B24" s="131" t="s">
        <v>53</v>
      </c>
      <c r="C24" s="141" t="s">
        <v>54</v>
      </c>
      <c r="D24" s="128" t="s">
        <v>100</v>
      </c>
      <c r="E24" s="173">
        <v>58</v>
      </c>
      <c r="F24" s="136" t="s">
        <v>55</v>
      </c>
      <c r="G24" s="135" t="s">
        <v>37</v>
      </c>
      <c r="H24" s="136"/>
    </row>
    <row r="25" spans="1:8" ht="12.75">
      <c r="A25" s="133">
        <v>21</v>
      </c>
      <c r="B25" s="127" t="s">
        <v>47</v>
      </c>
      <c r="C25" s="140" t="s">
        <v>48</v>
      </c>
      <c r="D25" s="128" t="s">
        <v>71</v>
      </c>
      <c r="E25" s="137">
        <v>33</v>
      </c>
      <c r="F25" s="135" t="s">
        <v>37</v>
      </c>
      <c r="G25" s="136"/>
      <c r="H25" s="136"/>
    </row>
    <row r="26" spans="1:8" ht="12.75">
      <c r="A26" s="133">
        <v>22</v>
      </c>
      <c r="B26" s="129" t="s">
        <v>42</v>
      </c>
      <c r="C26" s="136" t="s">
        <v>43</v>
      </c>
      <c r="D26" s="128" t="s">
        <v>82</v>
      </c>
      <c r="E26" s="136"/>
      <c r="F26" s="135" t="s">
        <v>37</v>
      </c>
      <c r="G26" s="136"/>
      <c r="H26" s="136"/>
    </row>
    <row r="27" spans="1:8" ht="12.75">
      <c r="A27" s="133">
        <v>23</v>
      </c>
      <c r="B27" s="129" t="s">
        <v>60</v>
      </c>
      <c r="C27" s="136" t="s">
        <v>61</v>
      </c>
      <c r="D27" s="128" t="s">
        <v>101</v>
      </c>
      <c r="E27" s="137">
        <v>29</v>
      </c>
      <c r="F27" s="135" t="s">
        <v>37</v>
      </c>
      <c r="G27" s="133"/>
      <c r="H27" s="133"/>
    </row>
    <row r="28" spans="1:8" ht="12.75">
      <c r="A28" s="133">
        <v>24</v>
      </c>
      <c r="B28" s="129" t="s">
        <v>60</v>
      </c>
      <c r="C28" s="136" t="s">
        <v>61</v>
      </c>
      <c r="D28" s="128" t="s">
        <v>102</v>
      </c>
      <c r="E28" s="139">
        <v>28</v>
      </c>
      <c r="F28" s="135" t="s">
        <v>37</v>
      </c>
      <c r="G28" s="133"/>
      <c r="H28" s="133"/>
    </row>
    <row r="29" spans="1:8" ht="12.75">
      <c r="A29" s="133">
        <v>25</v>
      </c>
      <c r="B29" s="129" t="s">
        <v>68</v>
      </c>
      <c r="C29" s="136" t="s">
        <v>44</v>
      </c>
      <c r="D29" s="130" t="s">
        <v>93</v>
      </c>
      <c r="E29" s="138">
        <v>27</v>
      </c>
      <c r="F29" s="136" t="s">
        <v>51</v>
      </c>
      <c r="G29" s="136" t="s">
        <v>57</v>
      </c>
      <c r="H29" s="135" t="s">
        <v>37</v>
      </c>
    </row>
    <row r="30" spans="1:8" ht="12.75">
      <c r="A30" s="133">
        <v>26</v>
      </c>
      <c r="B30" s="129" t="s">
        <v>69</v>
      </c>
      <c r="C30" s="136" t="s">
        <v>44</v>
      </c>
      <c r="D30" s="128" t="s">
        <v>94</v>
      </c>
      <c r="E30" s="137">
        <v>39</v>
      </c>
      <c r="F30" s="135" t="s">
        <v>37</v>
      </c>
      <c r="G30" s="136"/>
      <c r="H30" s="136"/>
    </row>
    <row r="31" spans="1:8" ht="12.75">
      <c r="A31" s="133">
        <v>27</v>
      </c>
      <c r="B31" s="129" t="s">
        <v>69</v>
      </c>
      <c r="C31" s="136" t="s">
        <v>44</v>
      </c>
      <c r="D31" s="128" t="s">
        <v>95</v>
      </c>
      <c r="E31" s="137">
        <v>36</v>
      </c>
      <c r="F31" s="135" t="s">
        <v>37</v>
      </c>
      <c r="G31" s="136" t="s">
        <v>45</v>
      </c>
      <c r="H31" s="136"/>
    </row>
    <row r="32" spans="1:8" ht="12.75">
      <c r="A32" s="133">
        <v>28</v>
      </c>
      <c r="B32" s="129" t="s">
        <v>68</v>
      </c>
      <c r="C32" s="136" t="s">
        <v>44</v>
      </c>
      <c r="D32" s="130" t="s">
        <v>91</v>
      </c>
      <c r="E32" s="174">
        <v>56</v>
      </c>
      <c r="F32" s="136" t="s">
        <v>52</v>
      </c>
      <c r="G32" s="135" t="s">
        <v>37</v>
      </c>
      <c r="H32" s="136"/>
    </row>
    <row r="33" spans="1:8" ht="12.75">
      <c r="A33" s="133">
        <v>29</v>
      </c>
      <c r="B33" s="129" t="s">
        <v>68</v>
      </c>
      <c r="C33" s="136" t="s">
        <v>44</v>
      </c>
      <c r="D33" s="130" t="s">
        <v>92</v>
      </c>
      <c r="E33" s="138">
        <v>46</v>
      </c>
      <c r="F33" s="136" t="s">
        <v>51</v>
      </c>
      <c r="G33" s="135" t="s">
        <v>37</v>
      </c>
      <c r="H33" s="136" t="s">
        <v>40</v>
      </c>
    </row>
    <row r="34" spans="1:8" ht="12.75">
      <c r="A34" s="133">
        <v>30</v>
      </c>
      <c r="B34" s="129" t="s">
        <v>68</v>
      </c>
      <c r="C34" s="136" t="s">
        <v>44</v>
      </c>
      <c r="D34" s="130" t="s">
        <v>89</v>
      </c>
      <c r="E34" s="138">
        <v>25</v>
      </c>
      <c r="F34" s="136" t="s">
        <v>51</v>
      </c>
      <c r="G34" s="135" t="s">
        <v>37</v>
      </c>
      <c r="H34" s="136"/>
    </row>
    <row r="35" spans="1:8" ht="12.75">
      <c r="A35" s="133">
        <v>31</v>
      </c>
      <c r="B35" s="129" t="s">
        <v>68</v>
      </c>
      <c r="C35" s="136" t="s">
        <v>44</v>
      </c>
      <c r="D35" s="130" t="s">
        <v>88</v>
      </c>
      <c r="E35" s="138">
        <v>26</v>
      </c>
      <c r="F35" s="136" t="s">
        <v>51</v>
      </c>
      <c r="G35" s="135" t="s">
        <v>37</v>
      </c>
      <c r="H35" s="136"/>
    </row>
    <row r="36" spans="1:8" ht="12.75">
      <c r="A36" s="133">
        <v>32</v>
      </c>
      <c r="B36" s="129" t="s">
        <v>68</v>
      </c>
      <c r="C36" s="136" t="s">
        <v>44</v>
      </c>
      <c r="D36" s="130" t="s">
        <v>90</v>
      </c>
      <c r="E36" s="138">
        <v>25</v>
      </c>
      <c r="F36" s="136" t="s">
        <v>51</v>
      </c>
      <c r="G36" s="135" t="s">
        <v>37</v>
      </c>
      <c r="H36" s="136" t="s">
        <v>52</v>
      </c>
    </row>
    <row r="37" spans="1:8" ht="12.75">
      <c r="A37" s="133">
        <v>33</v>
      </c>
      <c r="B37" s="129" t="s">
        <v>103</v>
      </c>
      <c r="C37" s="133" t="s">
        <v>104</v>
      </c>
      <c r="D37" s="128" t="s">
        <v>108</v>
      </c>
      <c r="E37" s="137">
        <v>41</v>
      </c>
      <c r="F37" s="135" t="s">
        <v>37</v>
      </c>
      <c r="G37" s="133"/>
      <c r="H37" s="133"/>
    </row>
  </sheetData>
  <sheetProtection/>
  <mergeCells count="2">
    <mergeCell ref="A1:H1"/>
    <mergeCell ref="A2:H2"/>
  </mergeCells>
  <printOptions/>
  <pageMargins left="0.5511811023622047" right="0.5511811023622047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D6" sqref="D6:H6"/>
    </sheetView>
  </sheetViews>
  <sheetFormatPr defaultColWidth="9.140625" defaultRowHeight="12.75"/>
  <cols>
    <col min="1" max="1" width="4.7109375" style="2" customWidth="1"/>
    <col min="2" max="2" width="7.57421875" style="2" customWidth="1"/>
    <col min="3" max="3" width="30.7109375" style="1" customWidth="1"/>
    <col min="4" max="8" width="7.421875" style="2" customWidth="1"/>
    <col min="9" max="9" width="8.00390625" style="2" customWidth="1"/>
    <col min="10" max="10" width="8.7109375" style="2" customWidth="1"/>
    <col min="11" max="12" width="9.140625" style="1" customWidth="1"/>
    <col min="13" max="13" width="10.00390625" style="1" bestFit="1" customWidth="1"/>
    <col min="14" max="16384" width="9.140625" style="1" customWidth="1"/>
  </cols>
  <sheetData>
    <row r="1" spans="1:10" ht="20.25" customHeight="1">
      <c r="A1" s="223" t="s">
        <v>23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4:10" ht="9.75" customHeight="1">
      <c r="D2" s="1"/>
      <c r="E2" s="1"/>
      <c r="F2" s="1"/>
      <c r="G2" s="1"/>
      <c r="H2" s="1"/>
      <c r="I2" s="1"/>
      <c r="J2" s="1"/>
    </row>
    <row r="3" spans="1:10" ht="15.75">
      <c r="A3" s="224" t="s">
        <v>14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2:10" ht="15.75">
      <c r="B4" s="1"/>
      <c r="J4" s="1"/>
    </row>
    <row r="5" spans="2:12" ht="15.75">
      <c r="B5" s="1"/>
      <c r="J5" s="1"/>
      <c r="L5" s="34"/>
    </row>
    <row r="6" spans="2:8" ht="20.25">
      <c r="B6" s="1"/>
      <c r="D6" s="225" t="s">
        <v>17</v>
      </c>
      <c r="E6" s="225"/>
      <c r="F6" s="225"/>
      <c r="G6" s="225"/>
      <c r="H6" s="225"/>
    </row>
    <row r="7" spans="2:12" ht="7.5" customHeight="1">
      <c r="B7" s="1"/>
      <c r="J7" s="1"/>
      <c r="L7" s="35"/>
    </row>
    <row r="8" spans="4:12" ht="15.75">
      <c r="D8" s="1"/>
      <c r="F8" s="224" t="s">
        <v>24</v>
      </c>
      <c r="G8" s="224"/>
      <c r="H8" s="224"/>
      <c r="I8" s="1"/>
      <c r="J8" s="1"/>
      <c r="L8" s="35"/>
    </row>
    <row r="9" ht="9" customHeight="1" thickBot="1">
      <c r="L9" s="35"/>
    </row>
    <row r="10" spans="1:12" ht="16.5" thickBot="1">
      <c r="A10" s="21" t="s">
        <v>0</v>
      </c>
      <c r="B10" s="183" t="s">
        <v>5</v>
      </c>
      <c r="C10" s="183" t="s">
        <v>63</v>
      </c>
      <c r="D10" s="184" t="s">
        <v>25</v>
      </c>
      <c r="E10" s="185" t="s">
        <v>26</v>
      </c>
      <c r="F10" s="185" t="s">
        <v>27</v>
      </c>
      <c r="G10" s="185" t="s">
        <v>28</v>
      </c>
      <c r="H10" s="186" t="s">
        <v>29</v>
      </c>
      <c r="I10" s="188" t="s">
        <v>8</v>
      </c>
      <c r="J10" s="187" t="s">
        <v>9</v>
      </c>
      <c r="L10" s="35"/>
    </row>
    <row r="11" spans="1:12" ht="15.75">
      <c r="A11" s="45">
        <v>1</v>
      </c>
      <c r="B11" s="41" t="s">
        <v>1</v>
      </c>
      <c r="C11" s="204" t="s">
        <v>126</v>
      </c>
      <c r="D11" s="41">
        <v>229</v>
      </c>
      <c r="E11" s="41">
        <v>174</v>
      </c>
      <c r="F11" s="41">
        <v>244</v>
      </c>
      <c r="G11" s="41">
        <v>180</v>
      </c>
      <c r="H11" s="42">
        <v>159</v>
      </c>
      <c r="I11" s="109">
        <f aca="true" t="shared" si="0" ref="I11:I51">SUM(D11:H11)</f>
        <v>986</v>
      </c>
      <c r="J11" s="205">
        <f aca="true" t="shared" si="1" ref="J11:J39">AVERAGE(D11:H11)</f>
        <v>197.2</v>
      </c>
      <c r="L11" s="35"/>
    </row>
    <row r="12" spans="1:12" ht="15.75">
      <c r="A12" s="15">
        <v>2</v>
      </c>
      <c r="B12" s="178" t="s">
        <v>1</v>
      </c>
      <c r="C12" s="177" t="s">
        <v>125</v>
      </c>
      <c r="D12" s="16">
        <v>168</v>
      </c>
      <c r="E12" s="16">
        <v>203</v>
      </c>
      <c r="F12" s="16">
        <v>178</v>
      </c>
      <c r="G12" s="16">
        <v>200</v>
      </c>
      <c r="H12" s="23">
        <v>189</v>
      </c>
      <c r="I12" s="110">
        <f t="shared" si="0"/>
        <v>938</v>
      </c>
      <c r="J12" s="26">
        <f t="shared" si="1"/>
        <v>187.6</v>
      </c>
      <c r="L12" s="35"/>
    </row>
    <row r="13" spans="1:12" ht="15.75">
      <c r="A13" s="15">
        <v>3</v>
      </c>
      <c r="B13" s="178" t="s">
        <v>1</v>
      </c>
      <c r="C13" s="177" t="s">
        <v>123</v>
      </c>
      <c r="D13" s="16">
        <v>170</v>
      </c>
      <c r="E13" s="16">
        <v>190</v>
      </c>
      <c r="F13" s="16">
        <v>179</v>
      </c>
      <c r="G13" s="16">
        <v>188</v>
      </c>
      <c r="H13" s="23">
        <v>202</v>
      </c>
      <c r="I13" s="110">
        <f t="shared" si="0"/>
        <v>929</v>
      </c>
      <c r="J13" s="26">
        <f t="shared" si="1"/>
        <v>185.8</v>
      </c>
      <c r="L13" s="35"/>
    </row>
    <row r="14" spans="1:13" ht="15.75">
      <c r="A14" s="15">
        <v>4</v>
      </c>
      <c r="B14" s="16" t="s">
        <v>1</v>
      </c>
      <c r="C14" s="177" t="s">
        <v>131</v>
      </c>
      <c r="D14" s="16">
        <v>179</v>
      </c>
      <c r="E14" s="16">
        <v>176</v>
      </c>
      <c r="F14" s="16">
        <v>191</v>
      </c>
      <c r="G14" s="16">
        <v>170</v>
      </c>
      <c r="H14" s="23">
        <v>181</v>
      </c>
      <c r="I14" s="110">
        <f t="shared" si="0"/>
        <v>897</v>
      </c>
      <c r="J14" s="26">
        <f t="shared" si="1"/>
        <v>179.4</v>
      </c>
      <c r="L14" s="35"/>
      <c r="M14" s="67"/>
    </row>
    <row r="15" spans="1:10" ht="15.75">
      <c r="A15" s="15">
        <v>5</v>
      </c>
      <c r="B15" s="16" t="s">
        <v>106</v>
      </c>
      <c r="C15" s="181" t="s">
        <v>88</v>
      </c>
      <c r="D15" s="16">
        <v>133</v>
      </c>
      <c r="E15" s="16">
        <v>213</v>
      </c>
      <c r="F15" s="16">
        <v>181</v>
      </c>
      <c r="G15" s="16">
        <v>195</v>
      </c>
      <c r="H15" s="23">
        <v>151</v>
      </c>
      <c r="I15" s="110">
        <f t="shared" si="0"/>
        <v>873</v>
      </c>
      <c r="J15" s="26">
        <f t="shared" si="1"/>
        <v>174.6</v>
      </c>
    </row>
    <row r="16" spans="1:10" ht="16.5" thickBot="1">
      <c r="A16" s="17">
        <v>6</v>
      </c>
      <c r="B16" s="193" t="s">
        <v>151</v>
      </c>
      <c r="C16" s="194" t="s">
        <v>153</v>
      </c>
      <c r="D16" s="18">
        <v>154</v>
      </c>
      <c r="E16" s="18">
        <v>192</v>
      </c>
      <c r="F16" s="18">
        <v>170</v>
      </c>
      <c r="G16" s="18">
        <v>174</v>
      </c>
      <c r="H16" s="24">
        <v>178</v>
      </c>
      <c r="I16" s="111">
        <f t="shared" si="0"/>
        <v>868</v>
      </c>
      <c r="J16" s="27">
        <f t="shared" si="1"/>
        <v>173.6</v>
      </c>
    </row>
    <row r="17" spans="1:10" ht="15.75">
      <c r="A17" s="19">
        <v>7</v>
      </c>
      <c r="B17" s="20" t="s">
        <v>1</v>
      </c>
      <c r="C17" s="182" t="s">
        <v>119</v>
      </c>
      <c r="D17" s="20">
        <v>185</v>
      </c>
      <c r="E17" s="20">
        <v>181</v>
      </c>
      <c r="F17" s="20">
        <v>140</v>
      </c>
      <c r="G17" s="20">
        <v>197</v>
      </c>
      <c r="H17" s="22">
        <v>149</v>
      </c>
      <c r="I17" s="189">
        <f t="shared" si="0"/>
        <v>852</v>
      </c>
      <c r="J17" s="25">
        <f t="shared" si="1"/>
        <v>170.4</v>
      </c>
    </row>
    <row r="18" spans="1:10" ht="15.75">
      <c r="A18" s="15">
        <v>8</v>
      </c>
      <c r="B18" s="178" t="s">
        <v>132</v>
      </c>
      <c r="C18" s="177" t="s">
        <v>82</v>
      </c>
      <c r="D18" s="16">
        <v>169</v>
      </c>
      <c r="E18" s="16">
        <v>151</v>
      </c>
      <c r="F18" s="16">
        <v>142</v>
      </c>
      <c r="G18" s="16">
        <v>182</v>
      </c>
      <c r="H18" s="23">
        <v>206</v>
      </c>
      <c r="I18" s="110">
        <f t="shared" si="0"/>
        <v>850</v>
      </c>
      <c r="J18" s="26">
        <f t="shared" si="1"/>
        <v>170</v>
      </c>
    </row>
    <row r="19" spans="1:10" ht="15.75">
      <c r="A19" s="15">
        <v>9</v>
      </c>
      <c r="B19" s="178" t="s">
        <v>1</v>
      </c>
      <c r="C19" s="177" t="s">
        <v>121</v>
      </c>
      <c r="D19" s="16">
        <v>164</v>
      </c>
      <c r="E19" s="16">
        <v>177</v>
      </c>
      <c r="F19" s="16">
        <v>178</v>
      </c>
      <c r="G19" s="16">
        <v>164</v>
      </c>
      <c r="H19" s="23">
        <v>162</v>
      </c>
      <c r="I19" s="110">
        <f t="shared" si="0"/>
        <v>845</v>
      </c>
      <c r="J19" s="26">
        <f t="shared" si="1"/>
        <v>169</v>
      </c>
    </row>
    <row r="20" spans="1:10" ht="15.75">
      <c r="A20" s="15">
        <v>10</v>
      </c>
      <c r="B20" s="178" t="s">
        <v>1</v>
      </c>
      <c r="C20" s="177" t="s">
        <v>124</v>
      </c>
      <c r="D20" s="16">
        <v>142</v>
      </c>
      <c r="E20" s="16">
        <v>161</v>
      </c>
      <c r="F20" s="16">
        <v>148</v>
      </c>
      <c r="G20" s="16">
        <v>171</v>
      </c>
      <c r="H20" s="23">
        <v>222</v>
      </c>
      <c r="I20" s="110">
        <f t="shared" si="0"/>
        <v>844</v>
      </c>
      <c r="J20" s="26">
        <f t="shared" si="1"/>
        <v>168.8</v>
      </c>
    </row>
    <row r="21" spans="1:10" ht="15.75">
      <c r="A21" s="15">
        <v>11</v>
      </c>
      <c r="B21" s="178" t="s">
        <v>1</v>
      </c>
      <c r="C21" s="177" t="s">
        <v>118</v>
      </c>
      <c r="D21" s="16">
        <v>142</v>
      </c>
      <c r="E21" s="16">
        <v>139</v>
      </c>
      <c r="F21" s="16">
        <v>229</v>
      </c>
      <c r="G21" s="16">
        <v>160</v>
      </c>
      <c r="H21" s="23">
        <v>163</v>
      </c>
      <c r="I21" s="110">
        <f t="shared" si="0"/>
        <v>833</v>
      </c>
      <c r="J21" s="26">
        <f t="shared" si="1"/>
        <v>166.6</v>
      </c>
    </row>
    <row r="22" spans="1:10" ht="16.5" thickBot="1">
      <c r="A22" s="17">
        <v>12</v>
      </c>
      <c r="B22" s="18" t="s">
        <v>1</v>
      </c>
      <c r="C22" s="194" t="s">
        <v>127</v>
      </c>
      <c r="D22" s="18">
        <v>169</v>
      </c>
      <c r="E22" s="18">
        <v>154</v>
      </c>
      <c r="F22" s="18">
        <v>179</v>
      </c>
      <c r="G22" s="18">
        <v>168</v>
      </c>
      <c r="H22" s="24">
        <v>160</v>
      </c>
      <c r="I22" s="111">
        <f t="shared" si="0"/>
        <v>830</v>
      </c>
      <c r="J22" s="27">
        <f t="shared" si="1"/>
        <v>166</v>
      </c>
    </row>
    <row r="23" spans="1:10" ht="15.75">
      <c r="A23" s="19">
        <v>13</v>
      </c>
      <c r="B23" s="20" t="s">
        <v>1</v>
      </c>
      <c r="C23" s="207" t="s">
        <v>128</v>
      </c>
      <c r="D23" s="20">
        <v>222</v>
      </c>
      <c r="E23" s="20">
        <v>163</v>
      </c>
      <c r="F23" s="20">
        <v>133</v>
      </c>
      <c r="G23" s="20">
        <v>127</v>
      </c>
      <c r="H23" s="22">
        <v>160</v>
      </c>
      <c r="I23" s="189">
        <f t="shared" si="0"/>
        <v>805</v>
      </c>
      <c r="J23" s="25">
        <f t="shared" si="1"/>
        <v>161</v>
      </c>
    </row>
    <row r="24" spans="1:10" ht="15.75">
      <c r="A24" s="15">
        <v>14</v>
      </c>
      <c r="B24" s="178" t="s">
        <v>1</v>
      </c>
      <c r="C24" s="208" t="s">
        <v>122</v>
      </c>
      <c r="D24" s="16">
        <v>157</v>
      </c>
      <c r="E24" s="16">
        <v>158</v>
      </c>
      <c r="F24" s="16">
        <v>154</v>
      </c>
      <c r="G24" s="16">
        <v>141</v>
      </c>
      <c r="H24" s="23">
        <v>164</v>
      </c>
      <c r="I24" s="110">
        <f t="shared" si="0"/>
        <v>774</v>
      </c>
      <c r="J24" s="26">
        <f t="shared" si="1"/>
        <v>154.8</v>
      </c>
    </row>
    <row r="25" spans="1:10" ht="15.75">
      <c r="A25" s="15">
        <v>15</v>
      </c>
      <c r="B25" s="178" t="s">
        <v>1</v>
      </c>
      <c r="C25" s="208" t="s">
        <v>120</v>
      </c>
      <c r="D25" s="16">
        <v>150</v>
      </c>
      <c r="E25" s="16">
        <v>187</v>
      </c>
      <c r="F25" s="16">
        <v>94</v>
      </c>
      <c r="G25" s="16">
        <v>141</v>
      </c>
      <c r="H25" s="23">
        <v>144</v>
      </c>
      <c r="I25" s="110">
        <f t="shared" si="0"/>
        <v>716</v>
      </c>
      <c r="J25" s="26">
        <f t="shared" si="1"/>
        <v>143.2</v>
      </c>
    </row>
    <row r="26" spans="1:10" ht="15.75">
      <c r="A26" s="15">
        <v>16</v>
      </c>
      <c r="B26" s="16" t="s">
        <v>106</v>
      </c>
      <c r="C26" s="216" t="s">
        <v>94</v>
      </c>
      <c r="D26" s="16">
        <v>156</v>
      </c>
      <c r="E26" s="16">
        <v>142</v>
      </c>
      <c r="F26" s="16">
        <v>136</v>
      </c>
      <c r="G26" s="16">
        <v>101</v>
      </c>
      <c r="H26" s="23">
        <v>166</v>
      </c>
      <c r="I26" s="110">
        <f t="shared" si="0"/>
        <v>701</v>
      </c>
      <c r="J26" s="26">
        <f t="shared" si="1"/>
        <v>140.2</v>
      </c>
    </row>
    <row r="27" spans="1:10" ht="15.75">
      <c r="A27" s="15">
        <v>17</v>
      </c>
      <c r="B27" s="16" t="s">
        <v>1</v>
      </c>
      <c r="C27" s="216" t="s">
        <v>108</v>
      </c>
      <c r="D27" s="16">
        <v>175</v>
      </c>
      <c r="E27" s="16">
        <v>199</v>
      </c>
      <c r="F27" s="16">
        <v>211</v>
      </c>
      <c r="G27" s="16">
        <v>106</v>
      </c>
      <c r="H27" s="23">
        <v>0</v>
      </c>
      <c r="I27" s="110">
        <f t="shared" si="0"/>
        <v>691</v>
      </c>
      <c r="J27" s="26">
        <f t="shared" si="1"/>
        <v>138.2</v>
      </c>
    </row>
    <row r="28" spans="1:10" ht="15.75">
      <c r="A28" s="15">
        <v>18</v>
      </c>
      <c r="B28" s="178" t="s">
        <v>139</v>
      </c>
      <c r="C28" s="208" t="s">
        <v>140</v>
      </c>
      <c r="D28" s="16">
        <v>95</v>
      </c>
      <c r="E28" s="16">
        <v>144</v>
      </c>
      <c r="F28" s="16">
        <v>174</v>
      </c>
      <c r="G28" s="16">
        <v>139</v>
      </c>
      <c r="H28" s="23">
        <v>128</v>
      </c>
      <c r="I28" s="110">
        <f t="shared" si="0"/>
        <v>680</v>
      </c>
      <c r="J28" s="26">
        <f t="shared" si="1"/>
        <v>136</v>
      </c>
    </row>
    <row r="29" spans="1:10" ht="15.75">
      <c r="A29" s="15">
        <v>19</v>
      </c>
      <c r="B29" s="16" t="s">
        <v>107</v>
      </c>
      <c r="C29" s="216" t="s">
        <v>102</v>
      </c>
      <c r="D29" s="16">
        <v>125</v>
      </c>
      <c r="E29" s="16">
        <v>130</v>
      </c>
      <c r="F29" s="16">
        <v>158</v>
      </c>
      <c r="G29" s="16">
        <v>147</v>
      </c>
      <c r="H29" s="23">
        <v>119</v>
      </c>
      <c r="I29" s="110">
        <f t="shared" si="0"/>
        <v>679</v>
      </c>
      <c r="J29" s="26">
        <f t="shared" si="1"/>
        <v>135.8</v>
      </c>
    </row>
    <row r="30" spans="1:10" ht="15.75">
      <c r="A30" s="15">
        <v>20</v>
      </c>
      <c r="B30" s="16" t="s">
        <v>105</v>
      </c>
      <c r="C30" s="208" t="s">
        <v>144</v>
      </c>
      <c r="D30" s="16">
        <v>137</v>
      </c>
      <c r="E30" s="16">
        <v>127</v>
      </c>
      <c r="F30" s="16">
        <v>121</v>
      </c>
      <c r="G30" s="16">
        <v>109</v>
      </c>
      <c r="H30" s="23">
        <v>136</v>
      </c>
      <c r="I30" s="110">
        <f t="shared" si="0"/>
        <v>630</v>
      </c>
      <c r="J30" s="26">
        <f t="shared" si="1"/>
        <v>126</v>
      </c>
    </row>
    <row r="31" spans="1:10" ht="15.75">
      <c r="A31" s="15">
        <v>21</v>
      </c>
      <c r="B31" s="16" t="s">
        <v>107</v>
      </c>
      <c r="C31" s="216" t="s">
        <v>101</v>
      </c>
      <c r="D31" s="16">
        <v>154</v>
      </c>
      <c r="E31" s="16">
        <v>128</v>
      </c>
      <c r="F31" s="16">
        <v>105</v>
      </c>
      <c r="G31" s="16">
        <v>108</v>
      </c>
      <c r="H31" s="23">
        <v>118</v>
      </c>
      <c r="I31" s="110">
        <f t="shared" si="0"/>
        <v>613</v>
      </c>
      <c r="J31" s="26">
        <f t="shared" si="1"/>
        <v>122.6</v>
      </c>
    </row>
    <row r="32" spans="1:10" ht="15.75">
      <c r="A32" s="15">
        <v>22</v>
      </c>
      <c r="B32" s="16" t="s">
        <v>105</v>
      </c>
      <c r="C32" s="216" t="s">
        <v>87</v>
      </c>
      <c r="D32" s="16">
        <v>121</v>
      </c>
      <c r="E32" s="16">
        <v>137</v>
      </c>
      <c r="F32" s="16">
        <v>111</v>
      </c>
      <c r="G32" s="16">
        <v>133</v>
      </c>
      <c r="H32" s="23">
        <v>110</v>
      </c>
      <c r="I32" s="110">
        <f t="shared" si="0"/>
        <v>612</v>
      </c>
      <c r="J32" s="26">
        <f t="shared" si="1"/>
        <v>122.4</v>
      </c>
    </row>
    <row r="33" spans="1:10" ht="15.75">
      <c r="A33" s="15">
        <v>23</v>
      </c>
      <c r="B33" s="178" t="s">
        <v>105</v>
      </c>
      <c r="C33" s="208" t="s">
        <v>143</v>
      </c>
      <c r="D33" s="16">
        <v>116</v>
      </c>
      <c r="E33" s="16">
        <v>127</v>
      </c>
      <c r="F33" s="16">
        <v>93</v>
      </c>
      <c r="G33" s="16">
        <v>120</v>
      </c>
      <c r="H33" s="23">
        <v>121</v>
      </c>
      <c r="I33" s="110">
        <f t="shared" si="0"/>
        <v>577</v>
      </c>
      <c r="J33" s="26">
        <f t="shared" si="1"/>
        <v>115.4</v>
      </c>
    </row>
    <row r="34" spans="1:10" ht="16.5" thickBot="1">
      <c r="A34" s="17">
        <v>24</v>
      </c>
      <c r="B34" s="18" t="s">
        <v>106</v>
      </c>
      <c r="C34" s="217" t="s">
        <v>95</v>
      </c>
      <c r="D34" s="18">
        <v>102</v>
      </c>
      <c r="E34" s="18">
        <v>109</v>
      </c>
      <c r="F34" s="18">
        <v>125</v>
      </c>
      <c r="G34" s="18">
        <v>117</v>
      </c>
      <c r="H34" s="24">
        <v>119</v>
      </c>
      <c r="I34" s="111">
        <f t="shared" si="0"/>
        <v>572</v>
      </c>
      <c r="J34" s="27">
        <f t="shared" si="1"/>
        <v>114.4</v>
      </c>
    </row>
    <row r="35" spans="1:10" ht="15.75">
      <c r="A35" s="19">
        <v>25</v>
      </c>
      <c r="B35" s="190" t="s">
        <v>132</v>
      </c>
      <c r="C35" s="207" t="s">
        <v>150</v>
      </c>
      <c r="D35" s="20">
        <v>110</v>
      </c>
      <c r="E35" s="20">
        <v>144</v>
      </c>
      <c r="F35" s="20">
        <v>97</v>
      </c>
      <c r="G35" s="20">
        <v>97</v>
      </c>
      <c r="H35" s="22">
        <v>122</v>
      </c>
      <c r="I35" s="189">
        <f t="shared" si="0"/>
        <v>570</v>
      </c>
      <c r="J35" s="25">
        <f t="shared" si="1"/>
        <v>114</v>
      </c>
    </row>
    <row r="36" spans="1:10" ht="15.75">
      <c r="A36" s="15">
        <v>26</v>
      </c>
      <c r="B36" s="16" t="s">
        <v>106</v>
      </c>
      <c r="C36" s="208" t="s">
        <v>134</v>
      </c>
      <c r="D36" s="16">
        <v>93</v>
      </c>
      <c r="E36" s="16">
        <v>96</v>
      </c>
      <c r="F36" s="16">
        <v>147</v>
      </c>
      <c r="G36" s="16">
        <v>96</v>
      </c>
      <c r="H36" s="23">
        <v>106</v>
      </c>
      <c r="I36" s="110">
        <f t="shared" si="0"/>
        <v>538</v>
      </c>
      <c r="J36" s="26">
        <f t="shared" si="1"/>
        <v>107.6</v>
      </c>
    </row>
    <row r="37" spans="1:10" ht="15.75">
      <c r="A37" s="15">
        <v>27</v>
      </c>
      <c r="B37" s="16" t="s">
        <v>105</v>
      </c>
      <c r="C37" s="216" t="s">
        <v>86</v>
      </c>
      <c r="D37" s="16">
        <v>92</v>
      </c>
      <c r="E37" s="16">
        <v>113</v>
      </c>
      <c r="F37" s="16">
        <v>104</v>
      </c>
      <c r="G37" s="16">
        <v>91</v>
      </c>
      <c r="H37" s="23">
        <v>134</v>
      </c>
      <c r="I37" s="110">
        <f t="shared" si="0"/>
        <v>534</v>
      </c>
      <c r="J37" s="26">
        <f t="shared" si="1"/>
        <v>106.8</v>
      </c>
    </row>
    <row r="38" spans="1:10" ht="15.75">
      <c r="A38" s="15">
        <v>28</v>
      </c>
      <c r="B38" s="178" t="s">
        <v>105</v>
      </c>
      <c r="C38" s="208" t="s">
        <v>152</v>
      </c>
      <c r="D38" s="16">
        <v>103</v>
      </c>
      <c r="E38" s="16">
        <v>113</v>
      </c>
      <c r="F38" s="16">
        <v>127</v>
      </c>
      <c r="G38" s="16">
        <v>98</v>
      </c>
      <c r="H38" s="23">
        <v>93</v>
      </c>
      <c r="I38" s="110">
        <f t="shared" si="0"/>
        <v>534</v>
      </c>
      <c r="J38" s="26">
        <f t="shared" si="1"/>
        <v>106.8</v>
      </c>
    </row>
    <row r="39" spans="1:10" ht="15.75">
      <c r="A39" s="15">
        <v>29</v>
      </c>
      <c r="B39" s="16" t="s">
        <v>105</v>
      </c>
      <c r="C39" s="216" t="s">
        <v>79</v>
      </c>
      <c r="D39" s="16">
        <v>103</v>
      </c>
      <c r="E39" s="16">
        <v>84</v>
      </c>
      <c r="F39" s="16">
        <v>126</v>
      </c>
      <c r="G39" s="16">
        <v>74</v>
      </c>
      <c r="H39" s="23">
        <v>121</v>
      </c>
      <c r="I39" s="110">
        <f t="shared" si="0"/>
        <v>508</v>
      </c>
      <c r="J39" s="26">
        <f t="shared" si="1"/>
        <v>101.6</v>
      </c>
    </row>
    <row r="40" spans="1:10" ht="15.75">
      <c r="A40" s="15">
        <v>30</v>
      </c>
      <c r="B40" s="178" t="s">
        <v>105</v>
      </c>
      <c r="C40" s="208" t="s">
        <v>141</v>
      </c>
      <c r="D40" s="16">
        <v>84</v>
      </c>
      <c r="E40" s="16">
        <v>106</v>
      </c>
      <c r="F40" s="16">
        <v>112</v>
      </c>
      <c r="G40" s="16">
        <v>102</v>
      </c>
      <c r="H40" s="23">
        <v>104</v>
      </c>
      <c r="I40" s="110">
        <f t="shared" si="0"/>
        <v>508</v>
      </c>
      <c r="J40" s="26">
        <f aca="true" t="shared" si="2" ref="J40:J50">AVERAGE(D40:H40)</f>
        <v>101.6</v>
      </c>
    </row>
    <row r="41" spans="1:10" ht="15.75">
      <c r="A41" s="15">
        <v>31</v>
      </c>
      <c r="B41" s="16" t="s">
        <v>105</v>
      </c>
      <c r="C41" s="208" t="s">
        <v>137</v>
      </c>
      <c r="D41" s="16">
        <v>111</v>
      </c>
      <c r="E41" s="16">
        <v>92</v>
      </c>
      <c r="F41" s="16">
        <v>91</v>
      </c>
      <c r="G41" s="16">
        <v>92</v>
      </c>
      <c r="H41" s="23">
        <v>94</v>
      </c>
      <c r="I41" s="110">
        <f t="shared" si="0"/>
        <v>480</v>
      </c>
      <c r="J41" s="26">
        <f t="shared" si="2"/>
        <v>96</v>
      </c>
    </row>
    <row r="42" spans="1:10" ht="15.75">
      <c r="A42" s="15">
        <v>32</v>
      </c>
      <c r="B42" s="178" t="s">
        <v>105</v>
      </c>
      <c r="C42" s="177" t="s">
        <v>145</v>
      </c>
      <c r="D42" s="16">
        <v>70</v>
      </c>
      <c r="E42" s="16">
        <v>74</v>
      </c>
      <c r="F42" s="16">
        <v>88</v>
      </c>
      <c r="G42" s="16">
        <v>99</v>
      </c>
      <c r="H42" s="23">
        <v>142</v>
      </c>
      <c r="I42" s="110">
        <f t="shared" si="0"/>
        <v>473</v>
      </c>
      <c r="J42" s="26">
        <f t="shared" si="2"/>
        <v>94.6</v>
      </c>
    </row>
    <row r="43" spans="1:10" ht="15.75">
      <c r="A43" s="15">
        <v>33</v>
      </c>
      <c r="B43" s="178" t="s">
        <v>105</v>
      </c>
      <c r="C43" s="177" t="s">
        <v>146</v>
      </c>
      <c r="D43" s="16">
        <v>109</v>
      </c>
      <c r="E43" s="16">
        <v>77</v>
      </c>
      <c r="F43" s="16">
        <v>103</v>
      </c>
      <c r="G43" s="16">
        <v>102</v>
      </c>
      <c r="H43" s="23">
        <v>75</v>
      </c>
      <c r="I43" s="110">
        <f t="shared" si="0"/>
        <v>466</v>
      </c>
      <c r="J43" s="26">
        <f t="shared" si="2"/>
        <v>93.2</v>
      </c>
    </row>
    <row r="44" spans="1:10" ht="15.75">
      <c r="A44" s="15">
        <v>34</v>
      </c>
      <c r="B44" s="178" t="s">
        <v>105</v>
      </c>
      <c r="C44" s="180" t="s">
        <v>72</v>
      </c>
      <c r="D44" s="16">
        <v>97</v>
      </c>
      <c r="E44" s="16">
        <v>83</v>
      </c>
      <c r="F44" s="16">
        <v>85</v>
      </c>
      <c r="G44" s="16">
        <v>86</v>
      </c>
      <c r="H44" s="23">
        <v>112</v>
      </c>
      <c r="I44" s="110">
        <f t="shared" si="0"/>
        <v>463</v>
      </c>
      <c r="J44" s="26">
        <f t="shared" si="2"/>
        <v>92.6</v>
      </c>
    </row>
    <row r="45" spans="1:10" ht="15.75">
      <c r="A45" s="15">
        <v>35</v>
      </c>
      <c r="B45" s="16" t="s">
        <v>105</v>
      </c>
      <c r="C45" s="179" t="s">
        <v>136</v>
      </c>
      <c r="D45" s="16">
        <v>55</v>
      </c>
      <c r="E45" s="16">
        <v>84</v>
      </c>
      <c r="F45" s="16">
        <v>108</v>
      </c>
      <c r="G45" s="16">
        <v>71</v>
      </c>
      <c r="H45" s="23">
        <v>114</v>
      </c>
      <c r="I45" s="110">
        <f t="shared" si="0"/>
        <v>432</v>
      </c>
      <c r="J45" s="26">
        <f t="shared" si="2"/>
        <v>86.4</v>
      </c>
    </row>
    <row r="46" spans="1:10" ht="15.75">
      <c r="A46" s="15">
        <v>36</v>
      </c>
      <c r="B46" s="178" t="s">
        <v>105</v>
      </c>
      <c r="C46" s="177" t="s">
        <v>142</v>
      </c>
      <c r="D46" s="16">
        <v>66</v>
      </c>
      <c r="E46" s="16">
        <v>114</v>
      </c>
      <c r="F46" s="16">
        <v>82</v>
      </c>
      <c r="G46" s="16">
        <v>91</v>
      </c>
      <c r="H46" s="23">
        <v>73</v>
      </c>
      <c r="I46" s="110">
        <f t="shared" si="0"/>
        <v>426</v>
      </c>
      <c r="J46" s="26">
        <f t="shared" si="2"/>
        <v>85.2</v>
      </c>
    </row>
    <row r="47" spans="1:10" ht="15.75">
      <c r="A47" s="15">
        <v>37</v>
      </c>
      <c r="B47" s="16" t="s">
        <v>105</v>
      </c>
      <c r="C47" s="180" t="s">
        <v>77</v>
      </c>
      <c r="D47" s="16">
        <v>63</v>
      </c>
      <c r="E47" s="16">
        <v>97</v>
      </c>
      <c r="F47" s="16">
        <v>82</v>
      </c>
      <c r="G47" s="16">
        <v>105</v>
      </c>
      <c r="H47" s="23">
        <v>68</v>
      </c>
      <c r="I47" s="110">
        <f t="shared" si="0"/>
        <v>415</v>
      </c>
      <c r="J47" s="26">
        <f t="shared" si="2"/>
        <v>83</v>
      </c>
    </row>
    <row r="48" spans="1:10" ht="15.75">
      <c r="A48" s="15">
        <v>38</v>
      </c>
      <c r="B48" s="178" t="s">
        <v>105</v>
      </c>
      <c r="C48" s="177" t="s">
        <v>147</v>
      </c>
      <c r="D48" s="16">
        <v>52</v>
      </c>
      <c r="E48" s="16">
        <v>111</v>
      </c>
      <c r="F48" s="16">
        <v>90</v>
      </c>
      <c r="G48" s="16">
        <v>76</v>
      </c>
      <c r="H48" s="23">
        <v>64</v>
      </c>
      <c r="I48" s="110">
        <f t="shared" si="0"/>
        <v>393</v>
      </c>
      <c r="J48" s="26">
        <f t="shared" si="2"/>
        <v>78.6</v>
      </c>
    </row>
    <row r="49" spans="1:10" ht="15.75">
      <c r="A49" s="15">
        <v>39</v>
      </c>
      <c r="B49" s="16" t="s">
        <v>105</v>
      </c>
      <c r="C49" s="180" t="s">
        <v>84</v>
      </c>
      <c r="D49" s="16">
        <v>82</v>
      </c>
      <c r="E49" s="16">
        <v>60</v>
      </c>
      <c r="F49" s="16">
        <v>84</v>
      </c>
      <c r="G49" s="16">
        <v>76</v>
      </c>
      <c r="H49" s="23">
        <v>77</v>
      </c>
      <c r="I49" s="110">
        <f t="shared" si="0"/>
        <v>379</v>
      </c>
      <c r="J49" s="26">
        <f t="shared" si="2"/>
        <v>75.8</v>
      </c>
    </row>
    <row r="50" spans="1:10" ht="15.75">
      <c r="A50" s="15">
        <v>40</v>
      </c>
      <c r="B50" s="178" t="s">
        <v>105</v>
      </c>
      <c r="C50" s="177" t="s">
        <v>148</v>
      </c>
      <c r="D50" s="16">
        <v>48</v>
      </c>
      <c r="E50" s="16">
        <v>71</v>
      </c>
      <c r="F50" s="16">
        <v>99</v>
      </c>
      <c r="G50" s="16">
        <v>83</v>
      </c>
      <c r="H50" s="23">
        <v>69</v>
      </c>
      <c r="I50" s="110">
        <f t="shared" si="0"/>
        <v>370</v>
      </c>
      <c r="J50" s="26">
        <f t="shared" si="2"/>
        <v>74</v>
      </c>
    </row>
    <row r="51" spans="1:10" ht="16.5" thickBot="1">
      <c r="A51" s="195">
        <v>41</v>
      </c>
      <c r="B51" s="197" t="s">
        <v>105</v>
      </c>
      <c r="C51" s="196" t="s">
        <v>80</v>
      </c>
      <c r="D51" s="197">
        <v>52</v>
      </c>
      <c r="E51" s="197">
        <v>74</v>
      </c>
      <c r="F51" s="197">
        <v>73</v>
      </c>
      <c r="G51" s="197">
        <v>95</v>
      </c>
      <c r="H51" s="198">
        <v>65</v>
      </c>
      <c r="I51" s="199">
        <f t="shared" si="0"/>
        <v>359</v>
      </c>
      <c r="J51" s="200">
        <f>AVERAGE(D51:H51)</f>
        <v>71.8</v>
      </c>
    </row>
  </sheetData>
  <sheetProtection/>
  <mergeCells count="4">
    <mergeCell ref="A1:J1"/>
    <mergeCell ref="A3:J3"/>
    <mergeCell ref="D6:H6"/>
    <mergeCell ref="F8:H8"/>
  </mergeCells>
  <printOptions/>
  <pageMargins left="0.35433070866141736" right="0.15748031496062992" top="0.1968503937007874" bottom="0.1968503937007874" header="0" footer="0"/>
  <pageSetup horizontalDpi="600" verticalDpi="600" orientation="portrait" paperSize="9" r:id="rId4"/>
  <drawing r:id="rId3"/>
  <legacyDrawing r:id="rId2"/>
  <oleObjects>
    <oleObject progId="CorelDRAW.Graphic.9" shapeId="343274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7" sqref="D7:H7"/>
    </sheetView>
  </sheetViews>
  <sheetFormatPr defaultColWidth="9.140625" defaultRowHeight="12.75"/>
  <cols>
    <col min="1" max="1" width="4.421875" style="2" bestFit="1" customWidth="1"/>
    <col min="2" max="2" width="6.57421875" style="2" bestFit="1" customWidth="1"/>
    <col min="3" max="3" width="30.7109375" style="1" customWidth="1"/>
    <col min="4" max="8" width="7.421875" style="2" customWidth="1"/>
    <col min="9" max="9" width="8.00390625" style="2" customWidth="1"/>
    <col min="10" max="10" width="8.7109375" style="2" customWidth="1"/>
    <col min="11" max="16384" width="9.140625" style="1" customWidth="1"/>
  </cols>
  <sheetData>
    <row r="1" spans="1:10" ht="15.75">
      <c r="A1" s="1"/>
      <c r="C1" s="2"/>
      <c r="D1" s="1"/>
      <c r="E1" s="1"/>
      <c r="F1" s="1"/>
      <c r="G1" s="1"/>
      <c r="H1" s="1"/>
      <c r="I1" s="1"/>
      <c r="J1" s="1"/>
    </row>
    <row r="2" spans="1:10" ht="20.25" customHeight="1">
      <c r="A2" s="223" t="s">
        <v>23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9" customHeight="1">
      <c r="A3" s="1"/>
      <c r="C3" s="2"/>
      <c r="D3" s="1"/>
      <c r="E3" s="1"/>
      <c r="F3" s="1"/>
      <c r="G3" s="1"/>
      <c r="H3" s="1"/>
      <c r="I3" s="1"/>
      <c r="J3" s="1"/>
    </row>
    <row r="4" spans="4:5" ht="15.75">
      <c r="D4" s="33" t="s">
        <v>14</v>
      </c>
      <c r="E4" s="33"/>
    </row>
    <row r="5" spans="4:5" ht="15.75">
      <c r="D5" s="224"/>
      <c r="E5" s="224"/>
    </row>
    <row r="6" ht="15.75"/>
    <row r="7" spans="4:8" ht="20.25">
      <c r="D7" s="226" t="s">
        <v>30</v>
      </c>
      <c r="E7" s="226"/>
      <c r="F7" s="226"/>
      <c r="G7" s="226"/>
      <c r="H7" s="226"/>
    </row>
    <row r="8" ht="15.75"/>
    <row r="9" spans="1:11" ht="15.75">
      <c r="A9" s="1"/>
      <c r="C9" s="2"/>
      <c r="D9" s="1"/>
      <c r="E9" s="1"/>
      <c r="F9" s="33"/>
      <c r="G9" s="224" t="s">
        <v>24</v>
      </c>
      <c r="H9" s="224"/>
      <c r="I9" s="224"/>
      <c r="J9" s="33"/>
      <c r="K9" s="33"/>
    </row>
    <row r="10" spans="1:10" ht="20.25">
      <c r="A10" s="3"/>
      <c r="B10" s="3"/>
      <c r="C10" s="3"/>
      <c r="H10" s="3"/>
      <c r="I10" s="3"/>
      <c r="J10" s="3"/>
    </row>
    <row r="11" ht="16.5" thickBot="1"/>
    <row r="12" spans="1:10" ht="16.5" thickBot="1">
      <c r="A12" s="21" t="s">
        <v>0</v>
      </c>
      <c r="B12" s="183" t="s">
        <v>5</v>
      </c>
      <c r="C12" s="183" t="s">
        <v>63</v>
      </c>
      <c r="D12" s="184" t="s">
        <v>25</v>
      </c>
      <c r="E12" s="185" t="s">
        <v>26</v>
      </c>
      <c r="F12" s="185" t="s">
        <v>27</v>
      </c>
      <c r="G12" s="185" t="s">
        <v>28</v>
      </c>
      <c r="H12" s="186" t="s">
        <v>29</v>
      </c>
      <c r="I12" s="188" t="s">
        <v>8</v>
      </c>
      <c r="J12" s="187" t="s">
        <v>9</v>
      </c>
    </row>
    <row r="13" spans="1:10" ht="15.75">
      <c r="A13" s="19">
        <v>1</v>
      </c>
      <c r="B13" s="190" t="s">
        <v>1</v>
      </c>
      <c r="C13" s="182" t="s">
        <v>110</v>
      </c>
      <c r="D13" s="20">
        <v>201</v>
      </c>
      <c r="E13" s="20">
        <v>208</v>
      </c>
      <c r="F13" s="20">
        <v>222</v>
      </c>
      <c r="G13" s="20">
        <v>241</v>
      </c>
      <c r="H13" s="22">
        <v>210</v>
      </c>
      <c r="I13" s="189">
        <f aca="true" t="shared" si="0" ref="I13:I24">SUM(D13:H13)</f>
        <v>1082</v>
      </c>
      <c r="J13" s="25">
        <f aca="true" t="shared" si="1" ref="J13:J24">AVERAGE(D13:H13)</f>
        <v>216.4</v>
      </c>
    </row>
    <row r="14" spans="1:10" ht="15.75">
      <c r="A14" s="15">
        <v>2</v>
      </c>
      <c r="B14" s="178" t="s">
        <v>1</v>
      </c>
      <c r="C14" s="177" t="s">
        <v>129</v>
      </c>
      <c r="D14" s="16">
        <v>165</v>
      </c>
      <c r="E14" s="16">
        <v>201</v>
      </c>
      <c r="F14" s="16">
        <v>168</v>
      </c>
      <c r="G14" s="16">
        <v>175</v>
      </c>
      <c r="H14" s="23">
        <v>183</v>
      </c>
      <c r="I14" s="110">
        <f t="shared" si="0"/>
        <v>892</v>
      </c>
      <c r="J14" s="26">
        <f t="shared" si="1"/>
        <v>178.4</v>
      </c>
    </row>
    <row r="15" spans="1:10" ht="15.75">
      <c r="A15" s="15">
        <v>3</v>
      </c>
      <c r="B15" s="178" t="s">
        <v>1</v>
      </c>
      <c r="C15" s="177" t="s">
        <v>154</v>
      </c>
      <c r="D15" s="16">
        <v>192</v>
      </c>
      <c r="E15" s="16">
        <v>141</v>
      </c>
      <c r="F15" s="16">
        <v>169</v>
      </c>
      <c r="G15" s="16">
        <v>130</v>
      </c>
      <c r="H15" s="23">
        <v>185</v>
      </c>
      <c r="I15" s="110">
        <f t="shared" si="0"/>
        <v>817</v>
      </c>
      <c r="J15" s="26">
        <f t="shared" si="1"/>
        <v>163.4</v>
      </c>
    </row>
    <row r="16" spans="1:10" ht="15.75">
      <c r="A16" s="15">
        <v>4</v>
      </c>
      <c r="B16" s="178" t="s">
        <v>1</v>
      </c>
      <c r="C16" s="179" t="s">
        <v>115</v>
      </c>
      <c r="D16" s="16">
        <v>164</v>
      </c>
      <c r="E16" s="16">
        <v>145</v>
      </c>
      <c r="F16" s="16">
        <v>181</v>
      </c>
      <c r="G16" s="16">
        <v>167</v>
      </c>
      <c r="H16" s="23">
        <v>120</v>
      </c>
      <c r="I16" s="110">
        <f t="shared" si="0"/>
        <v>777</v>
      </c>
      <c r="J16" s="26">
        <f t="shared" si="1"/>
        <v>155.4</v>
      </c>
    </row>
    <row r="17" spans="1:10" ht="15.75">
      <c r="A17" s="15">
        <v>5</v>
      </c>
      <c r="B17" s="178" t="s">
        <v>1</v>
      </c>
      <c r="C17" s="177" t="s">
        <v>109</v>
      </c>
      <c r="D17" s="16">
        <v>191</v>
      </c>
      <c r="E17" s="16">
        <v>164</v>
      </c>
      <c r="F17" s="16">
        <v>129</v>
      </c>
      <c r="G17" s="16">
        <v>173</v>
      </c>
      <c r="H17" s="23">
        <v>105</v>
      </c>
      <c r="I17" s="110">
        <f t="shared" si="0"/>
        <v>762</v>
      </c>
      <c r="J17" s="26">
        <f t="shared" si="1"/>
        <v>152.4</v>
      </c>
    </row>
    <row r="18" spans="1:10" ht="15.75">
      <c r="A18" s="15">
        <v>6</v>
      </c>
      <c r="B18" s="178" t="s">
        <v>1</v>
      </c>
      <c r="C18" s="177" t="s">
        <v>116</v>
      </c>
      <c r="D18" s="16">
        <v>194</v>
      </c>
      <c r="E18" s="16">
        <v>110</v>
      </c>
      <c r="F18" s="16">
        <v>124</v>
      </c>
      <c r="G18" s="16">
        <v>151</v>
      </c>
      <c r="H18" s="23">
        <v>172</v>
      </c>
      <c r="I18" s="110">
        <f t="shared" si="0"/>
        <v>751</v>
      </c>
      <c r="J18" s="26">
        <f t="shared" si="1"/>
        <v>150.2</v>
      </c>
    </row>
    <row r="19" spans="1:10" ht="15.75">
      <c r="A19" s="15">
        <v>7</v>
      </c>
      <c r="B19" s="178" t="s">
        <v>1</v>
      </c>
      <c r="C19" s="177" t="s">
        <v>117</v>
      </c>
      <c r="D19" s="16">
        <v>143</v>
      </c>
      <c r="E19" s="16">
        <v>126</v>
      </c>
      <c r="F19" s="16">
        <v>137</v>
      </c>
      <c r="G19" s="16">
        <v>130</v>
      </c>
      <c r="H19" s="23">
        <v>114</v>
      </c>
      <c r="I19" s="110">
        <f t="shared" si="0"/>
        <v>650</v>
      </c>
      <c r="J19" s="26">
        <f t="shared" si="1"/>
        <v>130</v>
      </c>
    </row>
    <row r="20" spans="1:10" ht="16.5" thickBot="1">
      <c r="A20" s="17">
        <v>8</v>
      </c>
      <c r="B20" s="193" t="s">
        <v>106</v>
      </c>
      <c r="C20" s="194" t="s">
        <v>138</v>
      </c>
      <c r="D20" s="18">
        <v>81</v>
      </c>
      <c r="E20" s="18">
        <v>86</v>
      </c>
      <c r="F20" s="18">
        <v>159</v>
      </c>
      <c r="G20" s="18">
        <v>89</v>
      </c>
      <c r="H20" s="24">
        <v>112</v>
      </c>
      <c r="I20" s="111">
        <f t="shared" si="0"/>
        <v>527</v>
      </c>
      <c r="J20" s="27">
        <f t="shared" si="1"/>
        <v>105.4</v>
      </c>
    </row>
    <row r="21" spans="1:10" ht="15.75">
      <c r="A21" s="19">
        <v>9</v>
      </c>
      <c r="B21" s="20" t="s">
        <v>105</v>
      </c>
      <c r="C21" s="202" t="s">
        <v>78</v>
      </c>
      <c r="D21" s="20">
        <v>112</v>
      </c>
      <c r="E21" s="20">
        <v>92</v>
      </c>
      <c r="F21" s="20">
        <v>110</v>
      </c>
      <c r="G21" s="20">
        <v>73</v>
      </c>
      <c r="H21" s="22">
        <v>89</v>
      </c>
      <c r="I21" s="189">
        <f t="shared" si="0"/>
        <v>476</v>
      </c>
      <c r="J21" s="25">
        <f t="shared" si="1"/>
        <v>95.2</v>
      </c>
    </row>
    <row r="22" spans="1:10" ht="15.75">
      <c r="A22" s="15">
        <v>10</v>
      </c>
      <c r="B22" s="16" t="s">
        <v>105</v>
      </c>
      <c r="C22" s="177" t="s">
        <v>83</v>
      </c>
      <c r="D22" s="16">
        <v>86</v>
      </c>
      <c r="E22" s="16">
        <v>123</v>
      </c>
      <c r="F22" s="16">
        <v>81</v>
      </c>
      <c r="G22" s="16">
        <v>106</v>
      </c>
      <c r="H22" s="23">
        <v>55</v>
      </c>
      <c r="I22" s="110">
        <f t="shared" si="0"/>
        <v>451</v>
      </c>
      <c r="J22" s="26">
        <f t="shared" si="1"/>
        <v>90.2</v>
      </c>
    </row>
    <row r="23" spans="1:10" ht="15.75">
      <c r="A23" s="15">
        <v>11</v>
      </c>
      <c r="B23" s="178" t="s">
        <v>105</v>
      </c>
      <c r="C23" s="177" t="s">
        <v>133</v>
      </c>
      <c r="D23" s="16">
        <v>117</v>
      </c>
      <c r="E23" s="16">
        <v>88</v>
      </c>
      <c r="F23" s="16">
        <v>69</v>
      </c>
      <c r="G23" s="16">
        <v>65</v>
      </c>
      <c r="H23" s="23">
        <v>52</v>
      </c>
      <c r="I23" s="110">
        <f t="shared" si="0"/>
        <v>391</v>
      </c>
      <c r="J23" s="26">
        <f t="shared" si="1"/>
        <v>78.2</v>
      </c>
    </row>
    <row r="24" spans="1:10" ht="16.5" thickBot="1">
      <c r="A24" s="17">
        <v>12</v>
      </c>
      <c r="B24" s="18" t="s">
        <v>106</v>
      </c>
      <c r="C24" s="218" t="s">
        <v>91</v>
      </c>
      <c r="D24" s="18">
        <v>49</v>
      </c>
      <c r="E24" s="18">
        <v>46</v>
      </c>
      <c r="F24" s="18">
        <v>81</v>
      </c>
      <c r="G24" s="18">
        <v>95</v>
      </c>
      <c r="H24" s="24">
        <v>88</v>
      </c>
      <c r="I24" s="111">
        <f t="shared" si="0"/>
        <v>359</v>
      </c>
      <c r="J24" s="27">
        <f t="shared" si="1"/>
        <v>71.8</v>
      </c>
    </row>
  </sheetData>
  <sheetProtection/>
  <mergeCells count="4">
    <mergeCell ref="A2:J2"/>
    <mergeCell ref="D7:H7"/>
    <mergeCell ref="D5:E5"/>
    <mergeCell ref="G9:I9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4"/>
  <drawing r:id="rId3"/>
  <legacyDrawing r:id="rId2"/>
  <oleObjects>
    <oleObject progId="CorelDRAW.Graphic.9" shapeId="343244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7" sqref="D7:H7"/>
    </sheetView>
  </sheetViews>
  <sheetFormatPr defaultColWidth="9.140625" defaultRowHeight="12.75"/>
  <cols>
    <col min="1" max="1" width="4.421875" style="2" bestFit="1" customWidth="1"/>
    <col min="2" max="2" width="6.57421875" style="2" bestFit="1" customWidth="1"/>
    <col min="3" max="3" width="30.7109375" style="1" customWidth="1"/>
    <col min="4" max="8" width="7.421875" style="2" customWidth="1"/>
    <col min="9" max="9" width="8.00390625" style="2" customWidth="1"/>
    <col min="10" max="10" width="8.7109375" style="2" customWidth="1"/>
    <col min="11" max="16384" width="9.140625" style="1" customWidth="1"/>
  </cols>
  <sheetData>
    <row r="1" spans="1:10" ht="15.75">
      <c r="A1" s="1"/>
      <c r="C1" s="2"/>
      <c r="D1" s="1"/>
      <c r="E1" s="1"/>
      <c r="F1" s="1"/>
      <c r="G1" s="1"/>
      <c r="H1" s="1"/>
      <c r="I1" s="1"/>
      <c r="J1" s="1"/>
    </row>
    <row r="2" spans="1:10" ht="20.25" customHeight="1">
      <c r="A2" s="223" t="s">
        <v>23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8.25" customHeight="1">
      <c r="A3" s="1"/>
      <c r="C3" s="2"/>
      <c r="D3" s="1"/>
      <c r="E3" s="1"/>
      <c r="F3" s="1"/>
      <c r="G3" s="1"/>
      <c r="H3" s="1"/>
      <c r="I3" s="1"/>
      <c r="J3" s="1"/>
    </row>
    <row r="4" spans="1:10" ht="15.75">
      <c r="A4" s="224" t="s">
        <v>14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4:5" ht="15.75">
      <c r="D5" s="224"/>
      <c r="E5" s="224"/>
    </row>
    <row r="6" ht="15.75"/>
    <row r="7" spans="4:8" ht="20.25">
      <c r="D7" s="226" t="s">
        <v>4</v>
      </c>
      <c r="E7" s="226"/>
      <c r="F7" s="226"/>
      <c r="G7" s="226"/>
      <c r="H7" s="226"/>
    </row>
    <row r="8" ht="15.75"/>
    <row r="9" spans="1:10" ht="15.75">
      <c r="A9" s="1"/>
      <c r="C9" s="2"/>
      <c r="D9" s="1"/>
      <c r="E9" s="1"/>
      <c r="F9" s="33"/>
      <c r="G9" s="224" t="s">
        <v>24</v>
      </c>
      <c r="H9" s="224"/>
      <c r="I9" s="224"/>
      <c r="J9" s="1"/>
    </row>
    <row r="10" spans="1:10" ht="20.25">
      <c r="A10" s="3"/>
      <c r="B10" s="3"/>
      <c r="C10" s="3"/>
      <c r="H10" s="3"/>
      <c r="I10" s="3"/>
      <c r="J10" s="3"/>
    </row>
    <row r="11" ht="16.5" thickBot="1"/>
    <row r="12" spans="1:10" ht="16.5" thickBot="1">
      <c r="A12" s="21" t="s">
        <v>0</v>
      </c>
      <c r="B12" s="183" t="s">
        <v>5</v>
      </c>
      <c r="C12" s="183" t="s">
        <v>63</v>
      </c>
      <c r="D12" s="184" t="s">
        <v>25</v>
      </c>
      <c r="E12" s="185" t="s">
        <v>26</v>
      </c>
      <c r="F12" s="185" t="s">
        <v>27</v>
      </c>
      <c r="G12" s="185" t="s">
        <v>28</v>
      </c>
      <c r="H12" s="186" t="s">
        <v>29</v>
      </c>
      <c r="I12" s="188" t="s">
        <v>8</v>
      </c>
      <c r="J12" s="187" t="s">
        <v>9</v>
      </c>
    </row>
    <row r="13" spans="1:10" ht="15.75">
      <c r="A13" s="19">
        <v>1</v>
      </c>
      <c r="B13" s="190" t="s">
        <v>1</v>
      </c>
      <c r="C13" s="192" t="s">
        <v>114</v>
      </c>
      <c r="D13" s="20">
        <v>168</v>
      </c>
      <c r="E13" s="20">
        <v>182</v>
      </c>
      <c r="F13" s="20">
        <v>139</v>
      </c>
      <c r="G13" s="20">
        <v>144</v>
      </c>
      <c r="H13" s="22">
        <v>177</v>
      </c>
      <c r="I13" s="114">
        <f aca="true" t="shared" si="0" ref="I13:I20">SUM(D13:H13)</f>
        <v>810</v>
      </c>
      <c r="J13" s="219">
        <f>AVERAGE(D13:H13)</f>
        <v>162</v>
      </c>
    </row>
    <row r="14" spans="1:10" ht="15.75">
      <c r="A14" s="15">
        <v>2</v>
      </c>
      <c r="B14" s="178" t="s">
        <v>1</v>
      </c>
      <c r="C14" s="177" t="s">
        <v>149</v>
      </c>
      <c r="D14" s="16">
        <v>138</v>
      </c>
      <c r="E14" s="16">
        <v>157</v>
      </c>
      <c r="F14" s="16">
        <v>176</v>
      </c>
      <c r="G14" s="16">
        <v>155</v>
      </c>
      <c r="H14" s="23">
        <v>181</v>
      </c>
      <c r="I14" s="112">
        <f t="shared" si="0"/>
        <v>807</v>
      </c>
      <c r="J14" s="220">
        <f>AVERAGE(D14:H14)</f>
        <v>161.4</v>
      </c>
    </row>
    <row r="15" spans="1:10" ht="15.75">
      <c r="A15" s="15">
        <v>3</v>
      </c>
      <c r="B15" s="16" t="s">
        <v>1</v>
      </c>
      <c r="C15" s="191" t="s">
        <v>130</v>
      </c>
      <c r="D15" s="16">
        <v>141</v>
      </c>
      <c r="E15" s="16">
        <v>135</v>
      </c>
      <c r="F15" s="16">
        <v>165</v>
      </c>
      <c r="G15" s="16">
        <v>149</v>
      </c>
      <c r="H15" s="23">
        <v>192</v>
      </c>
      <c r="I15" s="112">
        <f t="shared" si="0"/>
        <v>782</v>
      </c>
      <c r="J15" s="220">
        <f>AVERAGE(D15:H15)</f>
        <v>156.4</v>
      </c>
    </row>
    <row r="16" spans="1:10" ht="16.5" thickBot="1">
      <c r="A16" s="17">
        <v>4</v>
      </c>
      <c r="B16" s="193" t="s">
        <v>1</v>
      </c>
      <c r="C16" s="203" t="s">
        <v>111</v>
      </c>
      <c r="D16" s="18">
        <v>179</v>
      </c>
      <c r="E16" s="18">
        <v>108</v>
      </c>
      <c r="F16" s="18">
        <v>152</v>
      </c>
      <c r="G16" s="18">
        <v>169</v>
      </c>
      <c r="H16" s="24">
        <v>152</v>
      </c>
      <c r="I16" s="113">
        <f t="shared" si="0"/>
        <v>760</v>
      </c>
      <c r="J16" s="221">
        <f>AVERAGE(D16:H16)</f>
        <v>152</v>
      </c>
    </row>
    <row r="17" spans="1:10" ht="15.75">
      <c r="A17" s="19">
        <v>5</v>
      </c>
      <c r="B17" s="20" t="s">
        <v>1</v>
      </c>
      <c r="C17" s="192" t="s">
        <v>113</v>
      </c>
      <c r="D17" s="20">
        <v>179</v>
      </c>
      <c r="E17" s="20">
        <v>105</v>
      </c>
      <c r="F17" s="20">
        <v>142</v>
      </c>
      <c r="G17" s="20">
        <v>145</v>
      </c>
      <c r="H17" s="22">
        <v>142</v>
      </c>
      <c r="I17" s="114">
        <f t="shared" si="0"/>
        <v>713</v>
      </c>
      <c r="J17" s="219">
        <f>AVERAGE(D17:H17)</f>
        <v>142.6</v>
      </c>
    </row>
    <row r="18" spans="1:10" ht="15.75">
      <c r="A18" s="15">
        <v>6</v>
      </c>
      <c r="B18" s="178" t="s">
        <v>1</v>
      </c>
      <c r="C18" s="191" t="s">
        <v>112</v>
      </c>
      <c r="D18" s="16">
        <v>132</v>
      </c>
      <c r="E18" s="16">
        <v>97</v>
      </c>
      <c r="F18" s="16">
        <v>166</v>
      </c>
      <c r="G18" s="16">
        <v>126</v>
      </c>
      <c r="H18" s="23">
        <v>134</v>
      </c>
      <c r="I18" s="112">
        <f t="shared" si="0"/>
        <v>655</v>
      </c>
      <c r="J18" s="220">
        <f>AVERAGE(D18:H18)</f>
        <v>131</v>
      </c>
    </row>
    <row r="19" spans="1:10" ht="15.75">
      <c r="A19" s="15">
        <v>7</v>
      </c>
      <c r="B19" s="16" t="s">
        <v>105</v>
      </c>
      <c r="C19" s="177" t="s">
        <v>81</v>
      </c>
      <c r="D19" s="16">
        <v>71</v>
      </c>
      <c r="E19" s="16">
        <v>59</v>
      </c>
      <c r="F19" s="16">
        <v>92</v>
      </c>
      <c r="G19" s="16">
        <v>101</v>
      </c>
      <c r="H19" s="23">
        <v>103</v>
      </c>
      <c r="I19" s="112">
        <f t="shared" si="0"/>
        <v>426</v>
      </c>
      <c r="J19" s="220">
        <f>AVERAGE(D19:H19)</f>
        <v>85.2</v>
      </c>
    </row>
    <row r="20" spans="1:10" ht="16.5" thickBot="1">
      <c r="A20" s="17">
        <v>8</v>
      </c>
      <c r="B20" s="18" t="s">
        <v>105</v>
      </c>
      <c r="C20" s="206" t="s">
        <v>135</v>
      </c>
      <c r="D20" s="18">
        <v>16</v>
      </c>
      <c r="E20" s="18">
        <v>51</v>
      </c>
      <c r="F20" s="18">
        <v>37</v>
      </c>
      <c r="G20" s="18">
        <v>55</v>
      </c>
      <c r="H20" s="24">
        <v>43</v>
      </c>
      <c r="I20" s="201">
        <f t="shared" si="0"/>
        <v>202</v>
      </c>
      <c r="J20" s="221">
        <f>AVERAGE(D20:H20)</f>
        <v>40.4</v>
      </c>
    </row>
  </sheetData>
  <sheetProtection/>
  <mergeCells count="5">
    <mergeCell ref="G9:I9"/>
    <mergeCell ref="A2:J2"/>
    <mergeCell ref="A4:J4"/>
    <mergeCell ref="D7:H7"/>
    <mergeCell ref="D5:E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4"/>
  <drawing r:id="rId3"/>
  <legacyDrawing r:id="rId2"/>
  <oleObjects>
    <oleObject progId="CorelDRAW.Graphic.9" shapeId="34320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6.28125" style="1" customWidth="1"/>
    <col min="2" max="2" width="7.28125" style="2" bestFit="1" customWidth="1"/>
    <col min="3" max="3" width="6.7109375" style="1" bestFit="1" customWidth="1"/>
    <col min="4" max="4" width="30.7109375" style="1" customWidth="1"/>
    <col min="5" max="5" width="10.7109375" style="1" bestFit="1" customWidth="1"/>
    <col min="6" max="6" width="10.00390625" style="1" bestFit="1" customWidth="1"/>
    <col min="7" max="7" width="8.8515625" style="2" customWidth="1"/>
    <col min="8" max="8" width="11.140625" style="2" bestFit="1" customWidth="1"/>
    <col min="9" max="9" width="9.28125" style="1" bestFit="1" customWidth="1"/>
    <col min="10" max="16384" width="9.140625" style="1" customWidth="1"/>
  </cols>
  <sheetData>
    <row r="1" spans="3:8" ht="15.75">
      <c r="C1" s="2"/>
      <c r="G1" s="1"/>
      <c r="H1" s="1"/>
    </row>
    <row r="2" spans="1:8" ht="20.25" customHeight="1">
      <c r="A2" s="223" t="s">
        <v>23</v>
      </c>
      <c r="B2" s="223"/>
      <c r="C2" s="223"/>
      <c r="D2" s="223"/>
      <c r="E2" s="223"/>
      <c r="F2" s="223"/>
      <c r="G2" s="223"/>
      <c r="H2" s="223"/>
    </row>
    <row r="3" spans="3:8" ht="9.75" customHeight="1">
      <c r="C3" s="2"/>
      <c r="G3" s="1"/>
      <c r="H3" s="1"/>
    </row>
    <row r="4" spans="1:10" ht="15.75">
      <c r="A4" s="2"/>
      <c r="E4" s="33"/>
      <c r="I4" s="2"/>
      <c r="J4" s="2"/>
    </row>
    <row r="5" spans="1:10" ht="15.75">
      <c r="A5" s="2"/>
      <c r="D5" s="148" t="s">
        <v>14</v>
      </c>
      <c r="E5" s="2"/>
      <c r="F5" s="2"/>
      <c r="I5" s="2"/>
      <c r="J5" s="2"/>
    </row>
    <row r="6" spans="1:10" ht="15.75">
      <c r="A6" s="2"/>
      <c r="E6" s="2"/>
      <c r="F6" s="2"/>
      <c r="I6" s="2"/>
      <c r="J6" s="2"/>
    </row>
    <row r="7" spans="1:10" ht="15.75">
      <c r="A7" s="2"/>
      <c r="E7" s="2"/>
      <c r="F7" s="2"/>
      <c r="I7" s="2"/>
      <c r="J7" s="2"/>
    </row>
    <row r="8" spans="1:10" ht="15.75">
      <c r="A8" s="2"/>
      <c r="E8" s="2"/>
      <c r="F8" s="2"/>
      <c r="I8" s="2"/>
      <c r="J8" s="2"/>
    </row>
    <row r="9" spans="3:8" ht="15.75">
      <c r="C9" s="2"/>
      <c r="F9" s="224" t="s">
        <v>24</v>
      </c>
      <c r="G9" s="224"/>
      <c r="H9" s="224"/>
    </row>
    <row r="10" spans="2:8" ht="15.75">
      <c r="B10" s="227" t="s">
        <v>34</v>
      </c>
      <c r="C10" s="227"/>
      <c r="D10" s="227"/>
      <c r="E10" s="227"/>
      <c r="F10" s="227"/>
      <c r="G10" s="227"/>
      <c r="H10" s="227"/>
    </row>
    <row r="11" spans="2:8" ht="32.25" customHeight="1">
      <c r="B11" s="227"/>
      <c r="C11" s="227"/>
      <c r="D11" s="227"/>
      <c r="E11" s="227"/>
      <c r="F11" s="227"/>
      <c r="G11" s="227"/>
      <c r="H11" s="227"/>
    </row>
    <row r="12" ht="9" customHeight="1" thickBot="1"/>
    <row r="13" spans="2:8" ht="16.5" thickBot="1">
      <c r="B13" s="31" t="s">
        <v>2</v>
      </c>
      <c r="C13" s="44" t="s">
        <v>5</v>
      </c>
      <c r="D13" s="38" t="s">
        <v>63</v>
      </c>
      <c r="E13" s="66" t="s">
        <v>11</v>
      </c>
      <c r="F13" s="32" t="s">
        <v>10</v>
      </c>
      <c r="G13" s="31" t="s">
        <v>16</v>
      </c>
      <c r="H13" s="119" t="s">
        <v>9</v>
      </c>
    </row>
    <row r="14" spans="2:8" ht="15.75">
      <c r="B14" s="8">
        <v>13</v>
      </c>
      <c r="C14" s="43" t="str">
        <f>Suaug!B25</f>
        <v>LIT</v>
      </c>
      <c r="D14" s="142" t="str">
        <f>Suaug!C25</f>
        <v>Tomas POVILAVIČIUS</v>
      </c>
      <c r="E14" s="149">
        <v>186</v>
      </c>
      <c r="F14" s="83">
        <v>142</v>
      </c>
      <c r="G14" s="76">
        <f aca="true" t="shared" si="0" ref="G14:G25">SUM(E14:F14)</f>
        <v>328</v>
      </c>
      <c r="H14" s="124">
        <f>AVERAGE(E14:F14)</f>
        <v>164</v>
      </c>
    </row>
    <row r="15" spans="2:8" ht="15.75">
      <c r="B15" s="9">
        <v>14</v>
      </c>
      <c r="C15" s="29" t="str">
        <f>Suaug!B26</f>
        <v>LAT</v>
      </c>
      <c r="D15" s="143" t="str">
        <f>Suaug!C26</f>
        <v>Andrius VALKIŪNAS</v>
      </c>
      <c r="E15" s="150">
        <v>161</v>
      </c>
      <c r="F15" s="89">
        <v>136</v>
      </c>
      <c r="G15" s="77">
        <f t="shared" si="0"/>
        <v>297</v>
      </c>
      <c r="H15" s="79">
        <f aca="true" t="shared" si="1" ref="H15:H25">AVERAGE(E15:F15)</f>
        <v>148.5</v>
      </c>
    </row>
    <row r="16" spans="2:8" ht="15.75">
      <c r="B16" s="59">
        <v>15</v>
      </c>
      <c r="C16" s="29" t="str">
        <f>Suaug!B24</f>
        <v>LIT</v>
      </c>
      <c r="D16" s="143" t="str">
        <f>Suaug!C24</f>
        <v>Jelena PERMINIENĖ</v>
      </c>
      <c r="E16" s="161">
        <v>135</v>
      </c>
      <c r="F16" s="85">
        <v>159</v>
      </c>
      <c r="G16" s="116">
        <f t="shared" si="0"/>
        <v>294</v>
      </c>
      <c r="H16" s="117">
        <f t="shared" si="1"/>
        <v>147</v>
      </c>
    </row>
    <row r="17" spans="2:8" ht="15.75">
      <c r="B17" s="59">
        <v>16</v>
      </c>
      <c r="C17" s="29" t="str">
        <f>Suaug!B23</f>
        <v>LIT</v>
      </c>
      <c r="D17" s="143" t="str">
        <f>Suaug!C23</f>
        <v>Alanta MITKEVIČIENĖ</v>
      </c>
      <c r="E17" s="151">
        <v>127</v>
      </c>
      <c r="F17" s="87">
        <v>137</v>
      </c>
      <c r="G17" s="77">
        <f t="shared" si="0"/>
        <v>264</v>
      </c>
      <c r="H17" s="73">
        <f t="shared" si="1"/>
        <v>132</v>
      </c>
    </row>
    <row r="18" spans="2:8" ht="15.75">
      <c r="B18" s="59">
        <v>17</v>
      </c>
      <c r="C18" s="28" t="str">
        <f>Suaug!B30</f>
        <v>BLR</v>
      </c>
      <c r="D18" s="145" t="str">
        <f>Suaug!C30</f>
        <v>Andrej TUHUSAV</v>
      </c>
      <c r="E18" s="151">
        <v>111</v>
      </c>
      <c r="F18" s="87">
        <v>137</v>
      </c>
      <c r="G18" s="77">
        <f t="shared" si="0"/>
        <v>248</v>
      </c>
      <c r="H18" s="73">
        <f t="shared" si="1"/>
        <v>124</v>
      </c>
    </row>
    <row r="19" spans="2:8" ht="16.5" thickBot="1">
      <c r="B19" s="11">
        <v>18</v>
      </c>
      <c r="C19" s="210" t="s">
        <v>105</v>
      </c>
      <c r="D19" s="211" t="s">
        <v>152</v>
      </c>
      <c r="E19" s="157">
        <v>125</v>
      </c>
      <c r="F19" s="93">
        <v>117</v>
      </c>
      <c r="G19" s="78">
        <f t="shared" si="0"/>
        <v>242</v>
      </c>
      <c r="H19" s="80">
        <f t="shared" si="1"/>
        <v>121</v>
      </c>
    </row>
    <row r="20" spans="2:8" ht="15.75">
      <c r="B20" s="59">
        <v>19</v>
      </c>
      <c r="C20" s="28" t="str">
        <f>Suaug!B33</f>
        <v>BLR</v>
      </c>
      <c r="D20" s="145" t="str">
        <f>Suaug!C33</f>
        <v>Marina TRYCH</v>
      </c>
      <c r="E20" s="161">
        <v>126</v>
      </c>
      <c r="F20" s="85">
        <v>114</v>
      </c>
      <c r="G20" s="116">
        <f t="shared" si="0"/>
        <v>240</v>
      </c>
      <c r="H20" s="118">
        <f t="shared" si="1"/>
        <v>120</v>
      </c>
    </row>
    <row r="21" spans="2:8" ht="15.75">
      <c r="B21" s="59">
        <v>20</v>
      </c>
      <c r="C21" s="29" t="str">
        <f>Suaug!B34</f>
        <v>LAT</v>
      </c>
      <c r="D21" s="143" t="str">
        <f>Suaug!C34</f>
        <v>Artūras RAGAUSKAS</v>
      </c>
      <c r="E21" s="156">
        <v>120</v>
      </c>
      <c r="F21" s="91">
        <v>108</v>
      </c>
      <c r="G21" s="77">
        <f t="shared" si="0"/>
        <v>228</v>
      </c>
      <c r="H21" s="73">
        <f t="shared" si="1"/>
        <v>114</v>
      </c>
    </row>
    <row r="22" spans="2:8" ht="15.75">
      <c r="B22" s="59">
        <v>21</v>
      </c>
      <c r="C22" s="29" t="str">
        <f>Suaug!B28</f>
        <v>SWE</v>
      </c>
      <c r="D22" s="143" t="str">
        <f>Suaug!C28</f>
        <v>Brigita STACINSKAS</v>
      </c>
      <c r="E22" s="156">
        <v>113</v>
      </c>
      <c r="F22" s="91">
        <v>113</v>
      </c>
      <c r="G22" s="77">
        <f t="shared" si="0"/>
        <v>226</v>
      </c>
      <c r="H22" s="73">
        <f t="shared" si="1"/>
        <v>113</v>
      </c>
    </row>
    <row r="23" spans="2:8" ht="15.75">
      <c r="B23" s="59">
        <v>22</v>
      </c>
      <c r="C23" s="29" t="str">
        <f>Suaug!B29</f>
        <v>CAN</v>
      </c>
      <c r="D23" s="143" t="str">
        <f>Suaug!C29</f>
        <v>Simas SANAJEVAS</v>
      </c>
      <c r="E23" s="156">
        <v>124</v>
      </c>
      <c r="F23" s="91">
        <v>98</v>
      </c>
      <c r="G23" s="77">
        <f t="shared" si="0"/>
        <v>222</v>
      </c>
      <c r="H23" s="79">
        <f t="shared" si="1"/>
        <v>111</v>
      </c>
    </row>
    <row r="24" spans="2:8" ht="15.75">
      <c r="B24" s="59">
        <v>23</v>
      </c>
      <c r="C24" s="53" t="s">
        <v>132</v>
      </c>
      <c r="D24" s="209" t="s">
        <v>150</v>
      </c>
      <c r="E24" s="150">
        <v>114</v>
      </c>
      <c r="F24" s="89">
        <v>102</v>
      </c>
      <c r="G24" s="77">
        <f t="shared" si="0"/>
        <v>216</v>
      </c>
      <c r="H24" s="79">
        <f t="shared" si="1"/>
        <v>108</v>
      </c>
    </row>
    <row r="25" spans="2:8" ht="16.5" thickBot="1">
      <c r="B25" s="160">
        <v>24</v>
      </c>
      <c r="C25" s="30" t="str">
        <f>Suaug!B31</f>
        <v>CAN</v>
      </c>
      <c r="D25" s="146" t="str">
        <f>Suaug!C31</f>
        <v>Mindaugas STANKEVICIUS</v>
      </c>
      <c r="E25" s="152">
        <v>99</v>
      </c>
      <c r="F25" s="212">
        <v>106</v>
      </c>
      <c r="G25" s="78">
        <f t="shared" si="0"/>
        <v>205</v>
      </c>
      <c r="H25" s="80">
        <f t="shared" si="1"/>
        <v>102.5</v>
      </c>
    </row>
    <row r="26" spans="2:8" ht="15.75">
      <c r="B26" s="120"/>
      <c r="C26" s="121"/>
      <c r="D26" s="115"/>
      <c r="E26" s="122"/>
      <c r="F26" s="122"/>
      <c r="G26" s="120"/>
      <c r="H26" s="123"/>
    </row>
    <row r="27" spans="2:8" ht="20.25">
      <c r="B27" s="227" t="s">
        <v>33</v>
      </c>
      <c r="C27" s="227"/>
      <c r="D27" s="227"/>
      <c r="E27" s="227"/>
      <c r="F27" s="227"/>
      <c r="G27" s="227"/>
      <c r="H27" s="227"/>
    </row>
    <row r="28" ht="9" customHeight="1" thickBot="1"/>
    <row r="29" spans="2:8" ht="16.5" thickBot="1">
      <c r="B29" s="31" t="s">
        <v>2</v>
      </c>
      <c r="C29" s="31" t="s">
        <v>5</v>
      </c>
      <c r="D29" s="66" t="s">
        <v>63</v>
      </c>
      <c r="E29" s="21" t="s">
        <v>11</v>
      </c>
      <c r="F29" s="32" t="s">
        <v>10</v>
      </c>
      <c r="G29" s="31" t="s">
        <v>16</v>
      </c>
      <c r="H29" s="119" t="s">
        <v>9</v>
      </c>
    </row>
    <row r="30" spans="2:8" ht="15.75">
      <c r="B30" s="81">
        <v>7</v>
      </c>
      <c r="C30" s="43" t="str">
        <f>Suaug!B22</f>
        <v>LIT</v>
      </c>
      <c r="D30" s="142" t="str">
        <f>Suaug!C22</f>
        <v>Ramunė BRASAITĖ</v>
      </c>
      <c r="E30" s="84">
        <v>203</v>
      </c>
      <c r="F30" s="85">
        <v>191</v>
      </c>
      <c r="G30" s="116">
        <f aca="true" t="shared" si="2" ref="G30:G41">SUM(E30:F30)</f>
        <v>394</v>
      </c>
      <c r="H30" s="118">
        <f>AVERAGE(E30:F30)</f>
        <v>197</v>
      </c>
    </row>
    <row r="31" spans="2:8" ht="15.75">
      <c r="B31" s="10">
        <v>8</v>
      </c>
      <c r="C31" s="28" t="str">
        <f>Suaug!B17</f>
        <v>LIT</v>
      </c>
      <c r="D31" s="145" t="str">
        <f>Suaug!C17</f>
        <v>Vilma PERMINIENĖ</v>
      </c>
      <c r="E31" s="88">
        <v>161</v>
      </c>
      <c r="F31" s="89">
        <v>224</v>
      </c>
      <c r="G31" s="77">
        <f t="shared" si="2"/>
        <v>385</v>
      </c>
      <c r="H31" s="79">
        <f aca="true" t="shared" si="3" ref="H31:H41">AVERAGE(E31:F31)</f>
        <v>192.5</v>
      </c>
    </row>
    <row r="32" spans="2:8" ht="15.75">
      <c r="B32" s="81">
        <v>9</v>
      </c>
      <c r="C32" s="28" t="str">
        <f>Suaug!B21</f>
        <v>LIT</v>
      </c>
      <c r="D32" s="145" t="str">
        <f>Suaug!C21</f>
        <v>Laurynas PAUŽA</v>
      </c>
      <c r="E32" s="86">
        <v>149</v>
      </c>
      <c r="F32" s="87">
        <v>184</v>
      </c>
      <c r="G32" s="116">
        <f t="shared" si="2"/>
        <v>333</v>
      </c>
      <c r="H32" s="117">
        <f t="shared" si="3"/>
        <v>166.5</v>
      </c>
    </row>
    <row r="33" spans="2:8" ht="15.75">
      <c r="B33" s="81">
        <v>10</v>
      </c>
      <c r="C33" s="28" t="str">
        <f>Suaug!B19</f>
        <v>LIT</v>
      </c>
      <c r="D33" s="145" t="str">
        <f>Suaug!C19</f>
        <v>Linas MICEIKA</v>
      </c>
      <c r="E33" s="86">
        <v>130</v>
      </c>
      <c r="F33" s="87">
        <v>198</v>
      </c>
      <c r="G33" s="77">
        <f t="shared" si="2"/>
        <v>328</v>
      </c>
      <c r="H33" s="73">
        <f t="shared" si="3"/>
        <v>164</v>
      </c>
    </row>
    <row r="34" spans="2:8" ht="15.75">
      <c r="B34" s="81">
        <v>11</v>
      </c>
      <c r="C34" s="28" t="s">
        <v>1</v>
      </c>
      <c r="D34" s="145" t="s">
        <v>120</v>
      </c>
      <c r="E34" s="84">
        <v>168</v>
      </c>
      <c r="F34" s="85">
        <v>158</v>
      </c>
      <c r="G34" s="77">
        <f t="shared" si="2"/>
        <v>326</v>
      </c>
      <c r="H34" s="73">
        <f t="shared" si="3"/>
        <v>163</v>
      </c>
    </row>
    <row r="35" spans="2:8" ht="16.5" thickBot="1">
      <c r="B35" s="12">
        <v>12</v>
      </c>
      <c r="C35" s="162" t="s">
        <v>1</v>
      </c>
      <c r="D35" s="163" t="s">
        <v>122</v>
      </c>
      <c r="E35" s="101">
        <v>152</v>
      </c>
      <c r="F35" s="212">
        <v>166</v>
      </c>
      <c r="G35" s="78">
        <f t="shared" si="2"/>
        <v>318</v>
      </c>
      <c r="H35" s="80">
        <f t="shared" si="3"/>
        <v>159</v>
      </c>
    </row>
    <row r="36" spans="2:8" ht="15.75">
      <c r="B36" s="81"/>
      <c r="C36" s="28" t="str">
        <f>Suaug!B20</f>
        <v>LIT</v>
      </c>
      <c r="D36" s="60" t="str">
        <f>Suaug!C20</f>
        <v>Salvija LIOVAITĖ</v>
      </c>
      <c r="E36" s="86">
        <v>119</v>
      </c>
      <c r="F36" s="87">
        <v>178</v>
      </c>
      <c r="G36" s="116">
        <f t="shared" si="2"/>
        <v>297</v>
      </c>
      <c r="H36" s="118">
        <f t="shared" si="3"/>
        <v>148.5</v>
      </c>
    </row>
    <row r="37" spans="2:8" ht="15.75">
      <c r="B37" s="81"/>
      <c r="C37" s="29" t="str">
        <f>Suaug!B18</f>
        <v>UK</v>
      </c>
      <c r="D37" s="55" t="str">
        <f>Suaug!C18</f>
        <v>Kestutis OVERLINGAS</v>
      </c>
      <c r="E37" s="90">
        <v>141</v>
      </c>
      <c r="F37" s="91">
        <v>147</v>
      </c>
      <c r="G37" s="77">
        <f t="shared" si="2"/>
        <v>288</v>
      </c>
      <c r="H37" s="73">
        <f t="shared" si="3"/>
        <v>144</v>
      </c>
    </row>
    <row r="38" spans="2:8" ht="15.75">
      <c r="B38" s="81"/>
      <c r="C38" s="29" t="s">
        <v>105</v>
      </c>
      <c r="D38" s="55" t="s">
        <v>152</v>
      </c>
      <c r="E38" s="90">
        <v>158</v>
      </c>
      <c r="F38" s="91">
        <v>123</v>
      </c>
      <c r="G38" s="77">
        <f t="shared" si="2"/>
        <v>281</v>
      </c>
      <c r="H38" s="73">
        <f t="shared" si="3"/>
        <v>140.5</v>
      </c>
    </row>
    <row r="39" spans="2:8" ht="15.75">
      <c r="B39" s="81"/>
      <c r="C39" s="29" t="s">
        <v>106</v>
      </c>
      <c r="D39" s="55" t="s">
        <v>94</v>
      </c>
      <c r="E39" s="88">
        <v>142</v>
      </c>
      <c r="F39" s="89">
        <v>132</v>
      </c>
      <c r="G39" s="77">
        <f t="shared" si="2"/>
        <v>274</v>
      </c>
      <c r="H39" s="79">
        <f t="shared" si="3"/>
        <v>137</v>
      </c>
    </row>
    <row r="40" spans="2:8" ht="15.75">
      <c r="B40" s="81"/>
      <c r="C40" s="29" t="s">
        <v>1</v>
      </c>
      <c r="D40" s="55" t="s">
        <v>128</v>
      </c>
      <c r="E40" s="90">
        <v>128</v>
      </c>
      <c r="F40" s="91">
        <v>121</v>
      </c>
      <c r="G40" s="77">
        <f t="shared" si="2"/>
        <v>249</v>
      </c>
      <c r="H40" s="79">
        <f t="shared" si="3"/>
        <v>124.5</v>
      </c>
    </row>
    <row r="41" spans="2:8" ht="16.5" thickBot="1">
      <c r="B41" s="82"/>
      <c r="C41" s="30" t="s">
        <v>105</v>
      </c>
      <c r="D41" s="56" t="s">
        <v>144</v>
      </c>
      <c r="E41" s="92">
        <v>133</v>
      </c>
      <c r="F41" s="93">
        <v>98</v>
      </c>
      <c r="G41" s="78">
        <f t="shared" si="2"/>
        <v>231</v>
      </c>
      <c r="H41" s="80">
        <f t="shared" si="3"/>
        <v>115.5</v>
      </c>
    </row>
  </sheetData>
  <sheetProtection/>
  <mergeCells count="4">
    <mergeCell ref="A2:H2"/>
    <mergeCell ref="F9:H9"/>
    <mergeCell ref="B10:H11"/>
    <mergeCell ref="B27:H27"/>
  </mergeCells>
  <printOptions/>
  <pageMargins left="0.35433070866141736" right="0.35433070866141736" top="0.984251968503937" bottom="0.984251968503937" header="0" footer="0"/>
  <pageSetup horizontalDpi="200" verticalDpi="200" orientation="portrait" paperSize="9" r:id="rId4"/>
  <drawing r:id="rId3"/>
  <legacyDrawing r:id="rId2"/>
  <oleObjects>
    <oleObject progId="CorelDRAW.Graphic.9" shapeId="5397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1" customWidth="1"/>
    <col min="2" max="2" width="6.7109375" style="2" bestFit="1" customWidth="1"/>
    <col min="3" max="3" width="6.7109375" style="1" bestFit="1" customWidth="1"/>
    <col min="4" max="4" width="30.7109375" style="1" customWidth="1"/>
    <col min="5" max="5" width="10.57421875" style="1" bestFit="1" customWidth="1"/>
    <col min="6" max="6" width="9.8515625" style="1" bestFit="1" customWidth="1"/>
    <col min="7" max="7" width="8.8515625" style="2" customWidth="1"/>
    <col min="8" max="8" width="11.00390625" style="2" bestFit="1" customWidth="1"/>
    <col min="9" max="16384" width="9.140625" style="1" customWidth="1"/>
  </cols>
  <sheetData>
    <row r="1" spans="3:8" ht="15.75">
      <c r="C1" s="2"/>
      <c r="G1" s="1"/>
      <c r="H1" s="1"/>
    </row>
    <row r="2" spans="1:8" ht="20.25" customHeight="1">
      <c r="A2" s="223" t="s">
        <v>23</v>
      </c>
      <c r="B2" s="223"/>
      <c r="C2" s="223"/>
      <c r="D2" s="223"/>
      <c r="E2" s="223"/>
      <c r="F2" s="223"/>
      <c r="G2" s="223"/>
      <c r="H2" s="223"/>
    </row>
    <row r="3" spans="3:8" ht="9.75" customHeight="1">
      <c r="C3" s="2"/>
      <c r="G3" s="1"/>
      <c r="H3" s="1"/>
    </row>
    <row r="4" spans="1:10" ht="15.75">
      <c r="A4" s="2"/>
      <c r="E4" s="33"/>
      <c r="I4" s="2"/>
      <c r="J4" s="2"/>
    </row>
    <row r="5" spans="1:10" ht="15.75">
      <c r="A5" s="2"/>
      <c r="D5" s="148" t="s">
        <v>14</v>
      </c>
      <c r="E5" s="2"/>
      <c r="F5" s="2"/>
      <c r="I5" s="2"/>
      <c r="J5" s="2"/>
    </row>
    <row r="6" spans="1:10" ht="15.75">
      <c r="A6" s="2"/>
      <c r="E6" s="2"/>
      <c r="F6" s="2"/>
      <c r="I6" s="2"/>
      <c r="J6" s="2"/>
    </row>
    <row r="7" spans="1:10" ht="15.75">
      <c r="A7" s="2"/>
      <c r="E7" s="2"/>
      <c r="F7" s="2"/>
      <c r="I7" s="2"/>
      <c r="J7" s="2"/>
    </row>
    <row r="8" spans="1:10" ht="15.75">
      <c r="A8" s="2"/>
      <c r="E8" s="2"/>
      <c r="F8" s="2"/>
      <c r="I8" s="2"/>
      <c r="J8" s="2"/>
    </row>
    <row r="9" spans="3:8" ht="15.75">
      <c r="C9" s="2"/>
      <c r="F9" s="224" t="s">
        <v>24</v>
      </c>
      <c r="G9" s="224"/>
      <c r="H9" s="224"/>
    </row>
    <row r="10" ht="15.75"/>
    <row r="11" spans="2:8" ht="51" customHeight="1">
      <c r="B11" s="227" t="s">
        <v>22</v>
      </c>
      <c r="C11" s="227"/>
      <c r="D11" s="227"/>
      <c r="E11" s="227"/>
      <c r="F11" s="227"/>
      <c r="G11" s="227"/>
      <c r="H11" s="227"/>
    </row>
    <row r="12" ht="6.75" customHeight="1" thickBot="1"/>
    <row r="13" spans="2:8" ht="16.5" thickBot="1">
      <c r="B13" s="38" t="s">
        <v>2</v>
      </c>
      <c r="C13" s="38" t="s">
        <v>5</v>
      </c>
      <c r="D13" s="39" t="s">
        <v>63</v>
      </c>
      <c r="E13" s="36" t="s">
        <v>11</v>
      </c>
      <c r="F13" s="40" t="s">
        <v>10</v>
      </c>
      <c r="G13" s="38" t="s">
        <v>16</v>
      </c>
      <c r="H13" s="38" t="s">
        <v>9</v>
      </c>
    </row>
    <row r="14" spans="2:8" ht="15.75">
      <c r="B14" s="8">
        <v>1</v>
      </c>
      <c r="C14" s="52" t="str">
        <f>Suaug!B14</f>
        <v>LIT</v>
      </c>
      <c r="D14" s="168" t="str">
        <f>Suaug!C14</f>
        <v>Romas JASEVIČIUS</v>
      </c>
      <c r="E14" s="149">
        <v>182</v>
      </c>
      <c r="F14" s="68">
        <v>186</v>
      </c>
      <c r="G14" s="76">
        <f aca="true" t="shared" si="0" ref="G14:G25">SUM(E14:F14)</f>
        <v>368</v>
      </c>
      <c r="H14" s="63">
        <f aca="true" t="shared" si="1" ref="H14:H25">AVERAGE(E14:F14)</f>
        <v>184</v>
      </c>
    </row>
    <row r="15" spans="2:8" ht="15.75">
      <c r="B15" s="9">
        <v>2</v>
      </c>
      <c r="C15" s="53" t="s">
        <v>1</v>
      </c>
      <c r="D15" s="175" t="s">
        <v>119</v>
      </c>
      <c r="E15" s="150">
        <v>155</v>
      </c>
      <c r="F15" s="69">
        <v>206</v>
      </c>
      <c r="G15" s="77">
        <f t="shared" si="0"/>
        <v>361</v>
      </c>
      <c r="H15" s="64">
        <f t="shared" si="1"/>
        <v>180.5</v>
      </c>
    </row>
    <row r="16" spans="2:8" ht="15.75">
      <c r="B16" s="9">
        <v>3</v>
      </c>
      <c r="C16" s="53" t="str">
        <f>Suaug!B13</f>
        <v>LIT</v>
      </c>
      <c r="D16" s="169" t="str">
        <f>Suaug!C13</f>
        <v>Valerijus PERMINAS</v>
      </c>
      <c r="E16" s="150">
        <v>192</v>
      </c>
      <c r="F16" s="69">
        <v>168</v>
      </c>
      <c r="G16" s="77">
        <f t="shared" si="0"/>
        <v>360</v>
      </c>
      <c r="H16" s="64">
        <f t="shared" si="1"/>
        <v>180</v>
      </c>
    </row>
    <row r="17" spans="2:8" ht="16.5" thickBot="1">
      <c r="B17" s="11">
        <v>4</v>
      </c>
      <c r="C17" s="62" t="str">
        <f>Suaug!B17</f>
        <v>LIT</v>
      </c>
      <c r="D17" s="176" t="s">
        <v>127</v>
      </c>
      <c r="E17" s="152">
        <v>167</v>
      </c>
      <c r="F17" s="70">
        <v>179</v>
      </c>
      <c r="G17" s="78">
        <f t="shared" si="0"/>
        <v>346</v>
      </c>
      <c r="H17" s="65">
        <f t="shared" si="1"/>
        <v>173</v>
      </c>
    </row>
    <row r="18" spans="2:8" ht="15.75">
      <c r="B18" s="59">
        <v>5</v>
      </c>
      <c r="C18" s="95" t="str">
        <f>Suaug!B20</f>
        <v>LIT</v>
      </c>
      <c r="D18" s="213" t="s">
        <v>121</v>
      </c>
      <c r="E18" s="151">
        <v>151</v>
      </c>
      <c r="F18" s="125">
        <v>193</v>
      </c>
      <c r="G18" s="116">
        <f t="shared" si="0"/>
        <v>344</v>
      </c>
      <c r="H18" s="126">
        <f t="shared" si="1"/>
        <v>172</v>
      </c>
    </row>
    <row r="19" spans="2:19" ht="15.75">
      <c r="B19" s="9">
        <v>6</v>
      </c>
      <c r="C19" s="53" t="str">
        <f>Suaug!B16</f>
        <v>LIT </v>
      </c>
      <c r="D19" s="169" t="str">
        <f>Suaug!C16</f>
        <v>Žanas ŠEMBERGAS</v>
      </c>
      <c r="E19" s="150">
        <v>172</v>
      </c>
      <c r="F19" s="69">
        <v>171</v>
      </c>
      <c r="G19" s="77">
        <f t="shared" si="0"/>
        <v>343</v>
      </c>
      <c r="H19" s="64">
        <f t="shared" si="1"/>
        <v>171.5</v>
      </c>
      <c r="L19" s="2"/>
      <c r="R19" s="2"/>
      <c r="S19" s="2"/>
    </row>
    <row r="20" spans="2:8" ht="15.75">
      <c r="B20" s="59"/>
      <c r="C20" s="53" t="str">
        <f>Suaug!B11</f>
        <v>LIT</v>
      </c>
      <c r="D20" s="96" t="str">
        <f>Suaug!C11</f>
        <v>Mindaugas PAULYNAS</v>
      </c>
      <c r="E20" s="86">
        <v>153</v>
      </c>
      <c r="F20" s="125">
        <v>182</v>
      </c>
      <c r="G20" s="116">
        <f t="shared" si="0"/>
        <v>335</v>
      </c>
      <c r="H20" s="126">
        <f t="shared" si="1"/>
        <v>167.5</v>
      </c>
    </row>
    <row r="21" spans="2:8" ht="15.75">
      <c r="B21" s="9"/>
      <c r="C21" s="53" t="str">
        <f>Suaug!B12</f>
        <v>LIT</v>
      </c>
      <c r="D21" s="54" t="str">
        <f>Suaug!C12</f>
        <v>Petras ŠEMETA</v>
      </c>
      <c r="E21" s="88">
        <v>149</v>
      </c>
      <c r="F21" s="69">
        <v>174</v>
      </c>
      <c r="G21" s="77">
        <f t="shared" si="0"/>
        <v>323</v>
      </c>
      <c r="H21" s="64">
        <f>AVERAGE(E21:F21)</f>
        <v>161.5</v>
      </c>
    </row>
    <row r="22" spans="2:8" ht="15.75">
      <c r="B22" s="9"/>
      <c r="C22" s="29" t="s">
        <v>1</v>
      </c>
      <c r="D22" s="55" t="s">
        <v>122</v>
      </c>
      <c r="E22" s="88">
        <v>138</v>
      </c>
      <c r="F22" s="69">
        <v>182</v>
      </c>
      <c r="G22" s="77">
        <f t="shared" si="0"/>
        <v>320</v>
      </c>
      <c r="H22" s="64">
        <f>AVERAGE(E22:F22)</f>
        <v>160</v>
      </c>
    </row>
    <row r="23" spans="2:8" ht="15.75">
      <c r="B23" s="9"/>
      <c r="C23" s="53" t="str">
        <f>Suaug!B19</f>
        <v>LIT</v>
      </c>
      <c r="D23" s="55" t="s">
        <v>118</v>
      </c>
      <c r="E23" s="88">
        <v>162</v>
      </c>
      <c r="F23" s="69">
        <v>149</v>
      </c>
      <c r="G23" s="77">
        <f t="shared" si="0"/>
        <v>311</v>
      </c>
      <c r="H23" s="64">
        <f t="shared" si="1"/>
        <v>155.5</v>
      </c>
    </row>
    <row r="24" spans="2:8" ht="15.75">
      <c r="B24" s="9"/>
      <c r="C24" s="53" t="str">
        <f>Suaug!B15</f>
        <v>LAT</v>
      </c>
      <c r="D24" s="54" t="str">
        <f>Suaug!C15</f>
        <v>Rolandas BARTASEVIČIUS</v>
      </c>
      <c r="E24" s="88">
        <v>129</v>
      </c>
      <c r="F24" s="69">
        <v>154</v>
      </c>
      <c r="G24" s="77">
        <f t="shared" si="0"/>
        <v>283</v>
      </c>
      <c r="H24" s="64">
        <f t="shared" si="1"/>
        <v>141.5</v>
      </c>
    </row>
    <row r="25" spans="2:8" ht="16.5" thickBot="1">
      <c r="B25" s="11"/>
      <c r="C25" s="62" t="str">
        <f>Suaug!B21</f>
        <v>LIT</v>
      </c>
      <c r="D25" s="56" t="s">
        <v>120</v>
      </c>
      <c r="E25" s="101">
        <v>146</v>
      </c>
      <c r="F25" s="70">
        <v>132</v>
      </c>
      <c r="G25" s="78">
        <f t="shared" si="0"/>
        <v>278</v>
      </c>
      <c r="H25" s="65">
        <f t="shared" si="1"/>
        <v>139</v>
      </c>
    </row>
    <row r="26" ht="30.75" customHeight="1"/>
    <row r="27" spans="2:8" ht="20.25">
      <c r="B27" s="227" t="s">
        <v>21</v>
      </c>
      <c r="C27" s="227"/>
      <c r="D27" s="227"/>
      <c r="E27" s="227"/>
      <c r="F27" s="227"/>
      <c r="G27" s="227"/>
      <c r="H27" s="227"/>
    </row>
    <row r="28" ht="6.75" customHeight="1" thickBot="1"/>
    <row r="29" spans="2:8" ht="16.5" thickBot="1">
      <c r="B29" s="38" t="s">
        <v>2</v>
      </c>
      <c r="C29" s="38" t="s">
        <v>5</v>
      </c>
      <c r="D29" s="39" t="s">
        <v>63</v>
      </c>
      <c r="E29" s="36" t="s">
        <v>11</v>
      </c>
      <c r="F29" s="37" t="s">
        <v>10</v>
      </c>
      <c r="G29" s="48" t="s">
        <v>16</v>
      </c>
      <c r="H29" s="38" t="s">
        <v>9</v>
      </c>
    </row>
    <row r="30" spans="2:8" ht="15.75">
      <c r="B30" s="8">
        <v>1</v>
      </c>
      <c r="C30" s="49" t="str">
        <f>Senjorai!B14</f>
        <v>LIT</v>
      </c>
      <c r="D30" s="153" t="str">
        <f>Senjorai!C14</f>
        <v>Tomas PERMINAS</v>
      </c>
      <c r="E30" s="149">
        <v>186</v>
      </c>
      <c r="F30" s="83">
        <v>199</v>
      </c>
      <c r="G30" s="98">
        <f aca="true" t="shared" si="2" ref="G30:G37">SUM(E30:F30)</f>
        <v>385</v>
      </c>
      <c r="H30" s="104">
        <f aca="true" t="shared" si="3" ref="H30:H37">AVERAGE(E30:F30)</f>
        <v>192.5</v>
      </c>
    </row>
    <row r="31" spans="2:8" ht="15.75">
      <c r="B31" s="9">
        <v>2</v>
      </c>
      <c r="C31" s="50" t="str">
        <f>Senjorai!B13</f>
        <v>LIT</v>
      </c>
      <c r="D31" s="147" t="str">
        <f>Senjorai!C13</f>
        <v>Rimontas BUKAUSKAS</v>
      </c>
      <c r="E31" s="150">
        <v>198</v>
      </c>
      <c r="F31" s="89">
        <v>173</v>
      </c>
      <c r="G31" s="99">
        <f t="shared" si="2"/>
        <v>371</v>
      </c>
      <c r="H31" s="105">
        <f t="shared" si="3"/>
        <v>185.5</v>
      </c>
    </row>
    <row r="32" spans="2:8" ht="15.75">
      <c r="B32" s="9">
        <v>3</v>
      </c>
      <c r="C32" s="50" t="str">
        <f>Senjorai!B16</f>
        <v>LIT</v>
      </c>
      <c r="D32" s="147" t="str">
        <f>Senjorai!C16</f>
        <v>Aleksandra BURNECKIENĖ</v>
      </c>
      <c r="E32" s="150">
        <v>183</v>
      </c>
      <c r="F32" s="89">
        <v>163</v>
      </c>
      <c r="G32" s="99">
        <f t="shared" si="2"/>
        <v>346</v>
      </c>
      <c r="H32" s="105">
        <f t="shared" si="3"/>
        <v>173</v>
      </c>
    </row>
    <row r="33" spans="2:8" ht="16.5" thickBot="1">
      <c r="B33" s="154">
        <v>4</v>
      </c>
      <c r="C33" s="51" t="str">
        <f>Senjorai!B15</f>
        <v>LIT</v>
      </c>
      <c r="D33" s="144" t="str">
        <f>Senjorai!C15</f>
        <v>Juozas SKALSKIS</v>
      </c>
      <c r="E33" s="155">
        <v>164</v>
      </c>
      <c r="F33" s="102">
        <v>179</v>
      </c>
      <c r="G33" s="103">
        <f t="shared" si="2"/>
        <v>343</v>
      </c>
      <c r="H33" s="106">
        <f t="shared" si="3"/>
        <v>171.5</v>
      </c>
    </row>
    <row r="34" spans="2:8" ht="15.75">
      <c r="B34" s="8">
        <v>5</v>
      </c>
      <c r="C34" s="158" t="str">
        <f>Senjorai!B18</f>
        <v>LIT</v>
      </c>
      <c r="D34" s="159" t="str">
        <f>Senjorai!C18</f>
        <v>Arvydas BURNECKAS</v>
      </c>
      <c r="E34" s="214">
        <v>162</v>
      </c>
      <c r="F34" s="215">
        <v>151</v>
      </c>
      <c r="G34" s="98">
        <f t="shared" si="2"/>
        <v>313</v>
      </c>
      <c r="H34" s="104">
        <f t="shared" si="3"/>
        <v>156.5</v>
      </c>
    </row>
    <row r="35" spans="2:8" ht="15.75">
      <c r="B35" s="9">
        <v>6</v>
      </c>
      <c r="C35" s="50" t="str">
        <f>Senjorai!B17</f>
        <v>LIT</v>
      </c>
      <c r="D35" s="147" t="str">
        <f>Senjorai!C17</f>
        <v>Nijolė JAGNIEŠKIENĖ</v>
      </c>
      <c r="E35" s="150">
        <v>116</v>
      </c>
      <c r="F35" s="89">
        <v>176</v>
      </c>
      <c r="G35" s="99">
        <f t="shared" si="2"/>
        <v>292</v>
      </c>
      <c r="H35" s="107">
        <f t="shared" si="3"/>
        <v>146</v>
      </c>
    </row>
    <row r="36" spans="2:8" ht="15.75">
      <c r="B36" s="9">
        <v>7</v>
      </c>
      <c r="C36" s="50" t="str">
        <f>Senjorai!B19</f>
        <v>LIT</v>
      </c>
      <c r="D36" s="147" t="str">
        <f>Senjorai!C19</f>
        <v>Jadvyga KUZAITĖ</v>
      </c>
      <c r="E36" s="150">
        <v>143</v>
      </c>
      <c r="F36" s="89">
        <v>140</v>
      </c>
      <c r="G36" s="99">
        <f t="shared" si="2"/>
        <v>283</v>
      </c>
      <c r="H36" s="105">
        <f t="shared" si="3"/>
        <v>141.5</v>
      </c>
    </row>
    <row r="37" spans="2:8" ht="16.5" thickBot="1">
      <c r="B37" s="11">
        <v>8</v>
      </c>
      <c r="C37" s="51" t="str">
        <f>Senjorai!B20</f>
        <v>LAT</v>
      </c>
      <c r="D37" s="144" t="str">
        <f>Senjorai!C20</f>
        <v>Vitas KAIKARIS</v>
      </c>
      <c r="E37" s="157">
        <v>65</v>
      </c>
      <c r="F37" s="93">
        <v>158</v>
      </c>
      <c r="G37" s="100">
        <f t="shared" si="2"/>
        <v>223</v>
      </c>
      <c r="H37" s="108">
        <f t="shared" si="3"/>
        <v>111.5</v>
      </c>
    </row>
  </sheetData>
  <sheetProtection/>
  <mergeCells count="4">
    <mergeCell ref="A2:H2"/>
    <mergeCell ref="B11:H11"/>
    <mergeCell ref="B27:H27"/>
    <mergeCell ref="F9:H9"/>
  </mergeCells>
  <printOptions/>
  <pageMargins left="0.35433070866141736" right="0.35433070866141736" top="0.4330708661417323" bottom="0.984251968503937" header="0" footer="0"/>
  <pageSetup horizontalDpi="600" verticalDpi="600" orientation="portrait" paperSize="9" r:id="rId4"/>
  <drawing r:id="rId3"/>
  <legacyDrawing r:id="rId2"/>
  <oleObjects>
    <oleObject progId="CorelDRAW.Graphic.9" shapeId="3433280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421875" style="1" bestFit="1" customWidth="1"/>
    <col min="2" max="2" width="6.8515625" style="2" bestFit="1" customWidth="1"/>
    <col min="3" max="3" width="6.57421875" style="1" bestFit="1" customWidth="1"/>
    <col min="4" max="4" width="30.7109375" style="1" customWidth="1"/>
    <col min="5" max="5" width="10.140625" style="1" bestFit="1" customWidth="1"/>
    <col min="6" max="6" width="9.57421875" style="1" bestFit="1" customWidth="1"/>
    <col min="7" max="7" width="9.421875" style="2" customWidth="1"/>
    <col min="8" max="8" width="10.421875" style="2" bestFit="1" customWidth="1"/>
    <col min="9" max="16384" width="9.140625" style="1" customWidth="1"/>
  </cols>
  <sheetData>
    <row r="1" spans="3:8" ht="15.75">
      <c r="C1" s="2"/>
      <c r="G1" s="1"/>
      <c r="H1" s="1"/>
    </row>
    <row r="2" spans="1:8" ht="20.25" customHeight="1">
      <c r="A2" s="223" t="s">
        <v>23</v>
      </c>
      <c r="B2" s="223"/>
      <c r="C2" s="223"/>
      <c r="D2" s="223"/>
      <c r="E2" s="223"/>
      <c r="F2" s="223"/>
      <c r="G2" s="223"/>
      <c r="H2" s="223"/>
    </row>
    <row r="3" spans="3:8" ht="15.75">
      <c r="C3" s="2"/>
      <c r="G3" s="1"/>
      <c r="H3" s="1"/>
    </row>
    <row r="4" spans="1:10" ht="15.75">
      <c r="A4" s="224" t="s">
        <v>14</v>
      </c>
      <c r="B4" s="224"/>
      <c r="C4" s="224"/>
      <c r="D4" s="224"/>
      <c r="E4" s="224"/>
      <c r="F4" s="224"/>
      <c r="G4" s="224"/>
      <c r="H4" s="224"/>
      <c r="I4" s="2"/>
      <c r="J4" s="2"/>
    </row>
    <row r="5" spans="1:10" ht="15.75">
      <c r="A5" s="2"/>
      <c r="E5" s="2"/>
      <c r="F5" s="2"/>
      <c r="I5" s="2"/>
      <c r="J5" s="2"/>
    </row>
    <row r="6" spans="1:10" ht="15.75">
      <c r="A6" s="2"/>
      <c r="E6" s="2"/>
      <c r="F6" s="2"/>
      <c r="I6" s="2"/>
      <c r="J6" s="2"/>
    </row>
    <row r="7" spans="1:10" ht="15.75">
      <c r="A7" s="2"/>
      <c r="E7" s="2"/>
      <c r="F7" s="2"/>
      <c r="I7" s="2"/>
      <c r="J7" s="2"/>
    </row>
    <row r="8" spans="1:10" ht="15.75">
      <c r="A8" s="2"/>
      <c r="E8" s="2"/>
      <c r="F8" s="2"/>
      <c r="I8" s="2"/>
      <c r="J8" s="2"/>
    </row>
    <row r="9" spans="3:8" ht="15.75">
      <c r="C9" s="2"/>
      <c r="F9" s="224" t="s">
        <v>24</v>
      </c>
      <c r="G9" s="224"/>
      <c r="H9" s="224"/>
    </row>
    <row r="10" spans="2:8" ht="20.25">
      <c r="B10" s="228"/>
      <c r="C10" s="228"/>
      <c r="D10" s="228"/>
      <c r="E10" s="228"/>
      <c r="F10" s="228"/>
      <c r="G10" s="228"/>
      <c r="H10" s="228"/>
    </row>
    <row r="11" spans="2:8" ht="15.75" customHeight="1">
      <c r="B11" s="228" t="s">
        <v>20</v>
      </c>
      <c r="C11" s="228"/>
      <c r="D11" s="228"/>
      <c r="E11" s="228"/>
      <c r="F11" s="228"/>
      <c r="G11" s="228"/>
      <c r="H11" s="228"/>
    </row>
    <row r="12" spans="2:8" ht="15.75" customHeight="1">
      <c r="B12" s="228"/>
      <c r="C12" s="228"/>
      <c r="D12" s="228"/>
      <c r="E12" s="228"/>
      <c r="F12" s="228"/>
      <c r="G12" s="228"/>
      <c r="H12" s="228"/>
    </row>
    <row r="13" ht="16.5" thickBot="1"/>
    <row r="14" spans="2:8" ht="16.5" thickBot="1">
      <c r="B14" s="31" t="s">
        <v>2</v>
      </c>
      <c r="C14" s="48" t="s">
        <v>5</v>
      </c>
      <c r="D14" s="36" t="s">
        <v>63</v>
      </c>
      <c r="E14" s="39" t="s">
        <v>11</v>
      </c>
      <c r="F14" s="40" t="s">
        <v>10</v>
      </c>
      <c r="G14" s="38" t="s">
        <v>16</v>
      </c>
      <c r="H14" s="57" t="s">
        <v>9</v>
      </c>
    </row>
    <row r="15" spans="2:8" ht="15.75">
      <c r="B15" s="8">
        <v>1</v>
      </c>
      <c r="C15" s="49" t="str">
        <f>Jaunimas!B14</f>
        <v>LIT</v>
      </c>
      <c r="D15" s="153" t="str">
        <f>Jaunimas!C14</f>
        <v>Timur CYVANIUK</v>
      </c>
      <c r="E15" s="149">
        <v>201</v>
      </c>
      <c r="F15" s="68">
        <v>162</v>
      </c>
      <c r="G15" s="76">
        <f>SUM(E15:F15)</f>
        <v>363</v>
      </c>
      <c r="H15" s="72">
        <f>AVERAGE(E15:F15)</f>
        <v>181.5</v>
      </c>
    </row>
    <row r="16" spans="2:8" ht="15.75">
      <c r="B16" s="9">
        <v>2</v>
      </c>
      <c r="C16" s="50" t="str">
        <f>Jaunimas!B15</f>
        <v>LIT</v>
      </c>
      <c r="D16" s="147" t="str">
        <f>Jaunimas!C15</f>
        <v>Marija JAGNIEŠKUTĖ</v>
      </c>
      <c r="E16" s="150">
        <v>165</v>
      </c>
      <c r="F16" s="69">
        <v>193</v>
      </c>
      <c r="G16" s="77">
        <f>SUM(E16:F16)</f>
        <v>358</v>
      </c>
      <c r="H16" s="73">
        <f>AVERAGE(E16:F16)</f>
        <v>179</v>
      </c>
    </row>
    <row r="17" spans="2:8" ht="16.5" thickBot="1">
      <c r="B17" s="11">
        <v>3</v>
      </c>
      <c r="C17" s="51" t="str">
        <f>Jaunimas!B13</f>
        <v>LIT</v>
      </c>
      <c r="D17" s="144" t="str">
        <f>Jaunimas!C13</f>
        <v>Domantas JUŠKEVIČIUS</v>
      </c>
      <c r="E17" s="152">
        <v>168</v>
      </c>
      <c r="F17" s="70">
        <v>139</v>
      </c>
      <c r="G17" s="78">
        <f>SUM(E17:F17)</f>
        <v>307</v>
      </c>
      <c r="H17" s="74">
        <f>AVERAGE(E17:F17)</f>
        <v>153.5</v>
      </c>
    </row>
    <row r="18" spans="2:8" ht="16.5" thickBot="1">
      <c r="B18" s="164">
        <v>4</v>
      </c>
      <c r="C18" s="166" t="str">
        <f>Jaunimas!B16</f>
        <v>LIT</v>
      </c>
      <c r="D18" s="167" t="str">
        <f>Jaunimas!C16</f>
        <v>Emilija PERMINAITĖ</v>
      </c>
      <c r="E18" s="165">
        <v>135</v>
      </c>
      <c r="F18" s="71">
        <v>162</v>
      </c>
      <c r="G18" s="31">
        <f>SUM(E18:F18)</f>
        <v>297</v>
      </c>
      <c r="H18" s="75">
        <f>AVERAGE(E18:F18)</f>
        <v>148.5</v>
      </c>
    </row>
    <row r="20" spans="2:8" ht="15.75">
      <c r="B20" s="227" t="s">
        <v>18</v>
      </c>
      <c r="C20" s="227"/>
      <c r="D20" s="227"/>
      <c r="E20" s="227"/>
      <c r="F20" s="227"/>
      <c r="G20" s="227"/>
      <c r="H20" s="227"/>
    </row>
    <row r="21" spans="2:8" ht="15.75">
      <c r="B21" s="227"/>
      <c r="C21" s="227"/>
      <c r="D21" s="227"/>
      <c r="E21" s="227"/>
      <c r="F21" s="227"/>
      <c r="G21" s="227"/>
      <c r="H21" s="227"/>
    </row>
    <row r="22" ht="16.5" thickBot="1"/>
    <row r="23" spans="2:8" ht="16.5" thickBot="1">
      <c r="B23" s="31" t="s">
        <v>2</v>
      </c>
      <c r="C23" s="48" t="s">
        <v>5</v>
      </c>
      <c r="D23" s="36" t="s">
        <v>63</v>
      </c>
      <c r="E23" s="39" t="s">
        <v>11</v>
      </c>
      <c r="F23" s="40" t="s">
        <v>10</v>
      </c>
      <c r="G23" s="38" t="s">
        <v>16</v>
      </c>
      <c r="H23" s="57" t="s">
        <v>9</v>
      </c>
    </row>
    <row r="24" spans="2:8" ht="15.75">
      <c r="B24" s="8">
        <v>1</v>
      </c>
      <c r="C24" s="52" t="str">
        <f>Suaug_senj_pusfinaliai!C33</f>
        <v>LIT</v>
      </c>
      <c r="D24" s="168" t="str">
        <f>Suaug_senj_pusfinaliai!D33</f>
        <v>Juozas SKALSKIS</v>
      </c>
      <c r="E24" s="149">
        <v>189</v>
      </c>
      <c r="F24" s="68">
        <v>211</v>
      </c>
      <c r="G24" s="76">
        <f>SUM(E24:F24)</f>
        <v>400</v>
      </c>
      <c r="H24" s="72">
        <f>AVERAGE(E24:F24)</f>
        <v>200</v>
      </c>
    </row>
    <row r="25" spans="2:8" ht="15.75">
      <c r="B25" s="9">
        <v>2</v>
      </c>
      <c r="C25" s="53" t="str">
        <f>Suaug_senj_pusfinaliai!C31</f>
        <v>LIT</v>
      </c>
      <c r="D25" s="169" t="str">
        <f>Suaug_senj_pusfinaliai!D31</f>
        <v>Rimontas BUKAUSKAS</v>
      </c>
      <c r="E25" s="150">
        <v>194</v>
      </c>
      <c r="F25" s="69">
        <v>171</v>
      </c>
      <c r="G25" s="77">
        <f>SUM(E25:F25)</f>
        <v>365</v>
      </c>
      <c r="H25" s="73">
        <f>AVERAGE(E25:F25)</f>
        <v>182.5</v>
      </c>
    </row>
    <row r="26" spans="2:8" ht="16.5" thickBot="1">
      <c r="B26" s="11">
        <v>3</v>
      </c>
      <c r="C26" s="62" t="str">
        <f>Suaug_senj_pusfinaliai!C32</f>
        <v>LIT</v>
      </c>
      <c r="D26" s="170" t="str">
        <f>Suaug_senj_pusfinaliai!D32</f>
        <v>Aleksandra BURNECKIENĖ</v>
      </c>
      <c r="E26" s="152">
        <v>166</v>
      </c>
      <c r="F26" s="70">
        <v>176</v>
      </c>
      <c r="G26" s="78">
        <f>SUM(E26:F26)</f>
        <v>342</v>
      </c>
      <c r="H26" s="74">
        <f>AVERAGE(E26:F26)</f>
        <v>171</v>
      </c>
    </row>
    <row r="27" spans="2:8" ht="16.5" thickBot="1">
      <c r="B27" s="164">
        <v>4</v>
      </c>
      <c r="C27" s="171" t="str">
        <f>Suaug_senj_pusfinaliai!C30</f>
        <v>LIT</v>
      </c>
      <c r="D27" s="58" t="str">
        <f>Suaug_senj_pusfinaliai!D30</f>
        <v>Tomas PERMINAS</v>
      </c>
      <c r="E27" s="165">
        <v>173</v>
      </c>
      <c r="F27" s="71">
        <v>169</v>
      </c>
      <c r="G27" s="31">
        <f>SUM(E27:F27)</f>
        <v>342</v>
      </c>
      <c r="H27" s="75">
        <f>AVERAGE(E27:F27)</f>
        <v>171</v>
      </c>
    </row>
    <row r="29" spans="2:8" ht="15.75">
      <c r="B29" s="227" t="s">
        <v>19</v>
      </c>
      <c r="C29" s="227"/>
      <c r="D29" s="227"/>
      <c r="E29" s="227"/>
      <c r="F29" s="227"/>
      <c r="G29" s="227"/>
      <c r="H29" s="227"/>
    </row>
    <row r="30" spans="2:8" ht="15.75">
      <c r="B30" s="227"/>
      <c r="C30" s="227"/>
      <c r="D30" s="227"/>
      <c r="E30" s="227"/>
      <c r="F30" s="227"/>
      <c r="G30" s="227"/>
      <c r="H30" s="227"/>
    </row>
    <row r="31" ht="16.5" thickBot="1"/>
    <row r="32" spans="2:8" ht="16.5" thickBot="1">
      <c r="B32" s="31" t="s">
        <v>2</v>
      </c>
      <c r="C32" s="48" t="s">
        <v>5</v>
      </c>
      <c r="D32" s="36" t="s">
        <v>63</v>
      </c>
      <c r="E32" s="39" t="s">
        <v>11</v>
      </c>
      <c r="F32" s="40" t="s">
        <v>10</v>
      </c>
      <c r="G32" s="38" t="s">
        <v>16</v>
      </c>
      <c r="H32" s="57" t="s">
        <v>9</v>
      </c>
    </row>
    <row r="33" spans="1:8" ht="15.75">
      <c r="A33" s="2"/>
      <c r="B33" s="8">
        <v>1</v>
      </c>
      <c r="C33" s="49" t="str">
        <f>Suaug_senj_pusfinaliai!C17</f>
        <v>LIT</v>
      </c>
      <c r="D33" s="153" t="str">
        <f>Suaug_senj_pusfinaliai!D17</f>
        <v>Ramunė BRASAITĖ</v>
      </c>
      <c r="E33" s="149">
        <v>190</v>
      </c>
      <c r="F33" s="68">
        <v>223</v>
      </c>
      <c r="G33" s="76">
        <f>SUM(E33:F33)</f>
        <v>413</v>
      </c>
      <c r="H33" s="72">
        <f>AVERAGE(E33:F33)</f>
        <v>206.5</v>
      </c>
    </row>
    <row r="34" spans="1:8" ht="15.75">
      <c r="A34" s="2"/>
      <c r="B34" s="9">
        <v>2</v>
      </c>
      <c r="C34" s="50" t="str">
        <f>Suaug_senj_pusfinaliai!C14</f>
        <v>LIT</v>
      </c>
      <c r="D34" s="147" t="str">
        <f>Suaug_senj_pusfinaliai!D14</f>
        <v>Romas JASEVIČIUS</v>
      </c>
      <c r="E34" s="150">
        <v>189</v>
      </c>
      <c r="F34" s="69">
        <v>191</v>
      </c>
      <c r="G34" s="77">
        <f>SUM(E34:F34)</f>
        <v>380</v>
      </c>
      <c r="H34" s="73">
        <f>AVERAGE(E34:F34)</f>
        <v>190</v>
      </c>
    </row>
    <row r="35" spans="1:8" ht="16.5" thickBot="1">
      <c r="A35" s="2"/>
      <c r="B35" s="11">
        <v>3</v>
      </c>
      <c r="C35" s="51" t="str">
        <f>Suaug_senj_pusfinaliai!C15</f>
        <v>LIT</v>
      </c>
      <c r="D35" s="144" t="str">
        <f>Suaug_senj_pusfinaliai!D15</f>
        <v>Vilma PERMINIENĖ</v>
      </c>
      <c r="E35" s="152">
        <v>147</v>
      </c>
      <c r="F35" s="70">
        <v>158</v>
      </c>
      <c r="G35" s="78">
        <f>SUM(E35:F35)</f>
        <v>305</v>
      </c>
      <c r="H35" s="74">
        <f>AVERAGE(E35:F35)</f>
        <v>152.5</v>
      </c>
    </row>
    <row r="36" spans="1:8" ht="16.5" thickBot="1">
      <c r="A36" s="2"/>
      <c r="B36" s="164">
        <v>4</v>
      </c>
      <c r="C36" s="166" t="str">
        <f>Suaug_senj_pusfinaliai!C16</f>
        <v>LIT</v>
      </c>
      <c r="D36" s="167" t="str">
        <f>Suaug_senj_pusfinaliai!D16</f>
        <v>Valerijus PERMINAS</v>
      </c>
      <c r="E36" s="165">
        <v>159</v>
      </c>
      <c r="F36" s="71">
        <v>138</v>
      </c>
      <c r="G36" s="31">
        <f>SUM(E36:F36)</f>
        <v>297</v>
      </c>
      <c r="H36" s="75">
        <f>AVERAGE(E36:F36)</f>
        <v>148.5</v>
      </c>
    </row>
  </sheetData>
  <sheetProtection/>
  <mergeCells count="7">
    <mergeCell ref="A4:H4"/>
    <mergeCell ref="A2:H2"/>
    <mergeCell ref="B20:H21"/>
    <mergeCell ref="B29:H30"/>
    <mergeCell ref="B11:H12"/>
    <mergeCell ref="F9:H9"/>
    <mergeCell ref="B10:H10"/>
  </mergeCells>
  <printOptions/>
  <pageMargins left="0.7480314960629921" right="0.5511811023622047" top="0.2362204724409449" bottom="0.2755905511811024" header="0" footer="0"/>
  <pageSetup horizontalDpi="600" verticalDpi="600" orientation="portrait" paperSize="9" r:id="rId4"/>
  <drawing r:id="rId3"/>
  <legacyDrawing r:id="rId2"/>
  <oleObjects>
    <oleObject progId="CorelDRAW.Graphic.9" shapeId="3435702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9.140625" style="1" customWidth="1"/>
    <col min="2" max="2" width="6.7109375" style="2" bestFit="1" customWidth="1"/>
    <col min="3" max="3" width="7.8515625" style="2" customWidth="1"/>
    <col min="4" max="4" width="13.00390625" style="1" bestFit="1" customWidth="1"/>
    <col min="5" max="5" width="15.57421875" style="1" customWidth="1"/>
    <col min="6" max="6" width="17.421875" style="1" customWidth="1"/>
    <col min="7" max="8" width="9.140625" style="1" customWidth="1"/>
    <col min="9" max="9" width="13.8515625" style="1" customWidth="1"/>
    <col min="10" max="10" width="12.8515625" style="1" customWidth="1"/>
    <col min="11" max="16384" width="9.140625" style="1" customWidth="1"/>
  </cols>
  <sheetData>
    <row r="2" spans="1:9" ht="20.25" customHeight="1">
      <c r="A2" s="223" t="s">
        <v>23</v>
      </c>
      <c r="B2" s="223"/>
      <c r="C2" s="223"/>
      <c r="D2" s="223"/>
      <c r="E2" s="223"/>
      <c r="F2" s="223"/>
      <c r="G2" s="223"/>
      <c r="H2" s="223"/>
      <c r="I2" s="14"/>
    </row>
    <row r="3" ht="9.75" customHeight="1"/>
    <row r="4" spans="1:11" ht="15.75">
      <c r="A4" s="224" t="s">
        <v>14</v>
      </c>
      <c r="B4" s="224"/>
      <c r="C4" s="224"/>
      <c r="D4" s="224"/>
      <c r="E4" s="224"/>
      <c r="F4" s="224"/>
      <c r="G4" s="224"/>
      <c r="H4" s="224"/>
      <c r="I4" s="2"/>
      <c r="J4" s="2"/>
      <c r="K4" s="2"/>
    </row>
    <row r="5" spans="1:11" ht="15.75">
      <c r="A5" s="2"/>
      <c r="C5" s="1"/>
      <c r="E5" s="224"/>
      <c r="F5" s="224"/>
      <c r="G5" s="2"/>
      <c r="H5" s="2"/>
      <c r="I5" s="2"/>
      <c r="J5" s="2"/>
      <c r="K5" s="2"/>
    </row>
    <row r="6" spans="1:11" ht="15.75">
      <c r="A6" s="2"/>
      <c r="C6" s="1"/>
      <c r="E6" s="2"/>
      <c r="F6" s="2"/>
      <c r="G6" s="2"/>
      <c r="H6" s="2"/>
      <c r="I6" s="2"/>
      <c r="J6" s="2"/>
      <c r="K6" s="2"/>
    </row>
    <row r="7" spans="1:11" ht="15.75">
      <c r="A7" s="2"/>
      <c r="C7" s="1"/>
      <c r="E7" s="2"/>
      <c r="F7" s="2"/>
      <c r="G7" s="2"/>
      <c r="H7" s="2"/>
      <c r="I7" s="2"/>
      <c r="J7" s="2"/>
      <c r="K7" s="2"/>
    </row>
    <row r="8" spans="1:11" ht="15.75">
      <c r="A8" s="2"/>
      <c r="C8" s="1"/>
      <c r="E8" s="2"/>
      <c r="F8" s="224" t="s">
        <v>24</v>
      </c>
      <c r="G8" s="224"/>
      <c r="H8" s="224"/>
      <c r="I8" s="2"/>
      <c r="J8" s="2"/>
      <c r="K8" s="2"/>
    </row>
    <row r="9" ht="15.75"/>
    <row r="10" spans="2:3" ht="15.75">
      <c r="B10" s="1"/>
      <c r="C10" s="1"/>
    </row>
    <row r="11" spans="2:6" ht="20.25">
      <c r="B11" s="1"/>
      <c r="C11" s="227" t="s">
        <v>4</v>
      </c>
      <c r="D11" s="227"/>
      <c r="E11" s="227"/>
      <c r="F11" s="227"/>
    </row>
    <row r="12" spans="2:4" ht="16.5" thickBot="1">
      <c r="B12" s="1"/>
      <c r="D12" s="2"/>
    </row>
    <row r="13" spans="2:6" ht="16.5" thickBot="1">
      <c r="B13" s="1"/>
      <c r="C13" s="31" t="s">
        <v>2</v>
      </c>
      <c r="D13" s="31" t="s">
        <v>5</v>
      </c>
      <c r="E13" s="66" t="s">
        <v>3</v>
      </c>
      <c r="F13" s="32" t="s">
        <v>6</v>
      </c>
    </row>
    <row r="14" spans="2:6" ht="15.75">
      <c r="B14" s="1"/>
      <c r="C14" s="94">
        <v>1</v>
      </c>
      <c r="D14" s="95" t="s">
        <v>104</v>
      </c>
      <c r="E14" s="96" t="s">
        <v>155</v>
      </c>
      <c r="F14" s="97" t="s">
        <v>156</v>
      </c>
    </row>
    <row r="15" spans="2:6" ht="15.75">
      <c r="B15" s="1"/>
      <c r="C15" s="6">
        <v>2</v>
      </c>
      <c r="D15" s="53" t="s">
        <v>104</v>
      </c>
      <c r="E15" s="54" t="s">
        <v>157</v>
      </c>
      <c r="F15" s="47" t="s">
        <v>158</v>
      </c>
    </row>
    <row r="16" spans="2:6" ht="16.5" thickBot="1">
      <c r="B16" s="1"/>
      <c r="C16" s="7">
        <v>3</v>
      </c>
      <c r="D16" s="62" t="s">
        <v>104</v>
      </c>
      <c r="E16" s="61" t="s">
        <v>159</v>
      </c>
      <c r="F16" s="46" t="s">
        <v>160</v>
      </c>
    </row>
    <row r="17" spans="2:4" ht="15.75">
      <c r="B17" s="1"/>
      <c r="D17" s="2"/>
    </row>
    <row r="18" spans="2:6" ht="20.25">
      <c r="B18" s="1"/>
      <c r="C18" s="227" t="s">
        <v>15</v>
      </c>
      <c r="D18" s="227"/>
      <c r="E18" s="227"/>
      <c r="F18" s="227"/>
    </row>
    <row r="19" spans="2:4" ht="16.5" thickBot="1">
      <c r="B19" s="1"/>
      <c r="D19" s="2"/>
    </row>
    <row r="20" spans="2:6" ht="16.5" thickBot="1">
      <c r="B20" s="1"/>
      <c r="C20" s="31" t="s">
        <v>2</v>
      </c>
      <c r="D20" s="31" t="s">
        <v>5</v>
      </c>
      <c r="E20" s="66" t="s">
        <v>3</v>
      </c>
      <c r="F20" s="32" t="s">
        <v>6</v>
      </c>
    </row>
    <row r="21" spans="2:6" ht="15.75">
      <c r="B21" s="1"/>
      <c r="C21" s="94">
        <v>1</v>
      </c>
      <c r="D21" s="95" t="s">
        <v>104</v>
      </c>
      <c r="E21" s="96" t="s">
        <v>161</v>
      </c>
      <c r="F21" s="97" t="s">
        <v>162</v>
      </c>
    </row>
    <row r="22" spans="2:6" ht="15.75">
      <c r="B22" s="1"/>
      <c r="C22" s="6">
        <v>2</v>
      </c>
      <c r="D22" s="53" t="s">
        <v>104</v>
      </c>
      <c r="E22" s="54" t="s">
        <v>163</v>
      </c>
      <c r="F22" s="47" t="s">
        <v>164</v>
      </c>
    </row>
    <row r="23" spans="3:6" ht="16.5" thickBot="1">
      <c r="C23" s="7">
        <v>3</v>
      </c>
      <c r="D23" s="62" t="s">
        <v>104</v>
      </c>
      <c r="E23" s="61" t="s">
        <v>165</v>
      </c>
      <c r="F23" s="46" t="s">
        <v>166</v>
      </c>
    </row>
    <row r="24" spans="2:4" ht="15.75">
      <c r="B24" s="1"/>
      <c r="D24" s="2"/>
    </row>
    <row r="25" spans="2:6" ht="20.25">
      <c r="B25" s="1"/>
      <c r="D25" s="227" t="s">
        <v>7</v>
      </c>
      <c r="E25" s="227"/>
      <c r="F25" s="227"/>
    </row>
    <row r="26" spans="2:4" ht="16.5" thickBot="1">
      <c r="B26" s="1"/>
      <c r="D26" s="2"/>
    </row>
    <row r="27" spans="2:6" ht="16.5" thickBot="1">
      <c r="B27" s="1"/>
      <c r="C27" s="31" t="s">
        <v>2</v>
      </c>
      <c r="D27" s="31" t="s">
        <v>5</v>
      </c>
      <c r="E27" s="66" t="s">
        <v>3</v>
      </c>
      <c r="F27" s="32" t="s">
        <v>6</v>
      </c>
    </row>
    <row r="28" spans="2:6" ht="15.75">
      <c r="B28" s="1"/>
      <c r="C28" s="94">
        <v>1</v>
      </c>
      <c r="D28" s="95" t="s">
        <v>104</v>
      </c>
      <c r="E28" s="96" t="s">
        <v>167</v>
      </c>
      <c r="F28" s="97" t="s">
        <v>168</v>
      </c>
    </row>
    <row r="29" spans="2:6" ht="15.75">
      <c r="B29" s="1"/>
      <c r="C29" s="6">
        <v>2</v>
      </c>
      <c r="D29" s="53" t="s">
        <v>104</v>
      </c>
      <c r="E29" s="54" t="s">
        <v>169</v>
      </c>
      <c r="F29" s="47" t="s">
        <v>170</v>
      </c>
    </row>
    <row r="30" spans="3:6" ht="16.5" thickBot="1">
      <c r="C30" s="7">
        <v>3</v>
      </c>
      <c r="D30" s="62" t="s">
        <v>104</v>
      </c>
      <c r="E30" s="61" t="s">
        <v>171</v>
      </c>
      <c r="F30" s="46" t="s">
        <v>172</v>
      </c>
    </row>
    <row r="32" ht="15.75">
      <c r="F32" s="5"/>
    </row>
    <row r="33" ht="15.75">
      <c r="F33" s="5"/>
    </row>
    <row r="34" spans="2:6" ht="18">
      <c r="B34" s="4" t="s">
        <v>13</v>
      </c>
      <c r="C34" s="5"/>
      <c r="D34" s="13" t="s">
        <v>31</v>
      </c>
      <c r="E34" s="5"/>
      <c r="F34" s="5"/>
    </row>
    <row r="35" spans="2:6" ht="18">
      <c r="B35" s="5"/>
      <c r="C35" s="5"/>
      <c r="D35" s="13"/>
      <c r="E35" s="5"/>
      <c r="F35" s="5"/>
    </row>
    <row r="36" spans="1:5" ht="18">
      <c r="A36"/>
      <c r="B36" s="5"/>
      <c r="C36" s="5"/>
      <c r="D36" s="13"/>
      <c r="E36" s="5"/>
    </row>
    <row r="37" spans="1:5" ht="18">
      <c r="A37"/>
      <c r="B37" s="4" t="s">
        <v>12</v>
      </c>
      <c r="C37" s="5"/>
      <c r="D37" s="13" t="s">
        <v>32</v>
      </c>
      <c r="E37" s="5"/>
    </row>
  </sheetData>
  <sheetProtection/>
  <mergeCells count="7">
    <mergeCell ref="D25:F25"/>
    <mergeCell ref="C18:F18"/>
    <mergeCell ref="A2:H2"/>
    <mergeCell ref="A4:H4"/>
    <mergeCell ref="E5:F5"/>
    <mergeCell ref="F8:H8"/>
    <mergeCell ref="C11:F11"/>
  </mergeCells>
  <printOptions/>
  <pageMargins left="0.75" right="0.75" top="0.4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Deimantas</dc:creator>
  <cp:keywords/>
  <dc:description/>
  <cp:lastModifiedBy>Dell</cp:lastModifiedBy>
  <cp:lastPrinted>2013-06-29T15:32:54Z</cp:lastPrinted>
  <dcterms:created xsi:type="dcterms:W3CDTF">2009-06-18T14:16:38Z</dcterms:created>
  <dcterms:modified xsi:type="dcterms:W3CDTF">2013-06-29T15:56:46Z</dcterms:modified>
  <cp:category/>
  <cp:version/>
  <cp:contentType/>
  <cp:contentStatus/>
</cp:coreProperties>
</file>